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umbiaunion-my.sharepoint.com/personal/cinthiap_njcsda_org/Documents/Office Stuff/Templates/"/>
    </mc:Choice>
  </mc:AlternateContent>
  <xr:revisionPtr revIDLastSave="0" documentId="8_{59E33BE1-648A-734E-A60A-55D7B9772BFC}" xr6:coauthVersionLast="47" xr6:coauthVersionMax="47" xr10:uidLastSave="{00000000-0000-0000-0000-000000000000}"/>
  <bookViews>
    <workbookView xWindow="0" yWindow="640" windowWidth="28800" windowHeight="15840" activeTab="12" xr2:uid="{00000000-000D-0000-FFFF-FFFF00000000}"/>
  </bookViews>
  <sheets>
    <sheet name="Master Copy" sheetId="16" r:id="rId1"/>
    <sheet name="January 2023" sheetId="4" r:id="rId2"/>
    <sheet name="February 2023" sheetId="17" r:id="rId3"/>
    <sheet name="March 2023" sheetId="18" r:id="rId4"/>
    <sheet name="April 2023" sheetId="19" r:id="rId5"/>
    <sheet name="May 2023" sheetId="28" r:id="rId6"/>
    <sheet name="June 2023" sheetId="29" r:id="rId7"/>
    <sheet name="July 2023" sheetId="22" r:id="rId8"/>
    <sheet name="Aug 2023" sheetId="23" r:id="rId9"/>
    <sheet name="Sept 2023" sheetId="24" r:id="rId10"/>
    <sheet name="Oct 2023" sheetId="25" r:id="rId11"/>
    <sheet name="Nov 2023" sheetId="26" r:id="rId12"/>
    <sheet name="Dec 2023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7" l="1"/>
  <c r="E3" i="16"/>
  <c r="D3" i="16"/>
  <c r="H12" i="27" l="1"/>
  <c r="H12" i="26"/>
  <c r="H12" i="25"/>
  <c r="H12" i="24"/>
  <c r="H12" i="23"/>
  <c r="H12" i="22"/>
  <c r="H12" i="29"/>
  <c r="H12" i="28"/>
  <c r="H12" i="19"/>
  <c r="H12" i="18"/>
  <c r="H12" i="4"/>
  <c r="S11" i="28" l="1"/>
  <c r="R11" i="28"/>
  <c r="S11" i="22" l="1"/>
  <c r="S11" i="29"/>
  <c r="E4" i="29" s="1"/>
  <c r="R11" i="29"/>
  <c r="D4" i="29" s="1"/>
  <c r="R11" i="22"/>
  <c r="B46" i="29"/>
  <c r="L43" i="29"/>
  <c r="K43" i="29"/>
  <c r="J43" i="29"/>
  <c r="I43" i="29"/>
  <c r="D8" i="29" s="1"/>
  <c r="G43" i="29"/>
  <c r="D7" i="29" s="1"/>
  <c r="F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P8" i="29"/>
  <c r="P7" i="29"/>
  <c r="P6" i="29"/>
  <c r="P5" i="29"/>
  <c r="H3" i="29"/>
  <c r="B46" i="28"/>
  <c r="L43" i="28"/>
  <c r="K43" i="28"/>
  <c r="J43" i="28"/>
  <c r="I43" i="28"/>
  <c r="D8" i="28" s="1"/>
  <c r="G43" i="28"/>
  <c r="D7" i="28" s="1"/>
  <c r="F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E4" i="28"/>
  <c r="P8" i="28"/>
  <c r="P7" i="28"/>
  <c r="P6" i="28"/>
  <c r="P5" i="28"/>
  <c r="D4" i="28"/>
  <c r="H3" i="28"/>
  <c r="D3" i="28"/>
  <c r="D3" i="29" l="1"/>
  <c r="H43" i="29"/>
  <c r="D6" i="29" s="1"/>
  <c r="E3" i="29"/>
  <c r="E3" i="28"/>
  <c r="D5" i="28" s="1"/>
  <c r="H43" i="28"/>
  <c r="D6" i="28" s="1"/>
  <c r="S11" i="18"/>
  <c r="R11" i="18"/>
  <c r="D4" i="18" s="1"/>
  <c r="P8" i="27"/>
  <c r="P7" i="27"/>
  <c r="P6" i="27"/>
  <c r="P5" i="27"/>
  <c r="P5" i="26"/>
  <c r="R11" i="17"/>
  <c r="D3" i="17" s="1"/>
  <c r="S11" i="25"/>
  <c r="R11" i="25"/>
  <c r="P6" i="4"/>
  <c r="P5" i="4"/>
  <c r="P8" i="19"/>
  <c r="P8" i="22"/>
  <c r="P8" i="23"/>
  <c r="P8" i="24"/>
  <c r="P8" i="25"/>
  <c r="P8" i="18"/>
  <c r="P7" i="19"/>
  <c r="P7" i="22"/>
  <c r="P7" i="23"/>
  <c r="P7" i="24"/>
  <c r="P7" i="25"/>
  <c r="P7" i="18"/>
  <c r="P8" i="17"/>
  <c r="P8" i="4"/>
  <c r="P7" i="17"/>
  <c r="P7" i="4"/>
  <c r="H3" i="17"/>
  <c r="H3" i="18"/>
  <c r="H3" i="19"/>
  <c r="H3" i="22"/>
  <c r="H3" i="23"/>
  <c r="H3" i="24"/>
  <c r="H3" i="25"/>
  <c r="H3" i="26"/>
  <c r="H3" i="27"/>
  <c r="H3" i="4"/>
  <c r="R11" i="27"/>
  <c r="D4" i="27" s="1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13" i="4"/>
  <c r="H13" i="17"/>
  <c r="H13" i="18"/>
  <c r="H13" i="19"/>
  <c r="H13" i="22"/>
  <c r="H13" i="23"/>
  <c r="H13" i="24"/>
  <c r="H13" i="25"/>
  <c r="H13" i="26"/>
  <c r="H13" i="27"/>
  <c r="H13" i="16"/>
  <c r="S11" i="17"/>
  <c r="R11" i="19"/>
  <c r="D3" i="19" s="1"/>
  <c r="S11" i="19"/>
  <c r="E4" i="19" s="1"/>
  <c r="D4" i="22"/>
  <c r="E4" i="22"/>
  <c r="R11" i="23"/>
  <c r="D3" i="23" s="1"/>
  <c r="S11" i="23"/>
  <c r="E3" i="23" s="1"/>
  <c r="R11" i="24"/>
  <c r="D3" i="24" s="1"/>
  <c r="S11" i="24"/>
  <c r="E3" i="24"/>
  <c r="R11" i="26"/>
  <c r="D4" i="26" s="1"/>
  <c r="S11" i="26"/>
  <c r="E3" i="26" s="1"/>
  <c r="S11" i="27"/>
  <c r="E3" i="27" s="1"/>
  <c r="H12" i="16"/>
  <c r="J43" i="16"/>
  <c r="K43" i="16"/>
  <c r="L43" i="16"/>
  <c r="I43" i="16"/>
  <c r="B46" i="17"/>
  <c r="B46" i="18"/>
  <c r="B46" i="19"/>
  <c r="B46" i="22"/>
  <c r="B46" i="23"/>
  <c r="B46" i="24"/>
  <c r="B46" i="25"/>
  <c r="B46" i="26"/>
  <c r="B46" i="27"/>
  <c r="B46" i="4"/>
  <c r="E3" i="25"/>
  <c r="E3" i="18"/>
  <c r="P6" i="17"/>
  <c r="P6" i="18"/>
  <c r="P6" i="19"/>
  <c r="P6" i="22"/>
  <c r="P6" i="23"/>
  <c r="P6" i="24"/>
  <c r="P6" i="25"/>
  <c r="P5" i="17"/>
  <c r="P5" i="18"/>
  <c r="P5" i="19"/>
  <c r="P5" i="22"/>
  <c r="P5" i="23"/>
  <c r="P5" i="24"/>
  <c r="P5" i="25"/>
  <c r="L43" i="27"/>
  <c r="K43" i="27"/>
  <c r="J43" i="27"/>
  <c r="I43" i="27"/>
  <c r="D8" i="27" s="1"/>
  <c r="G43" i="27"/>
  <c r="D7" i="27" s="1"/>
  <c r="F43" i="27"/>
  <c r="E4" i="27"/>
  <c r="L43" i="26"/>
  <c r="K43" i="26"/>
  <c r="J43" i="26"/>
  <c r="I43" i="26"/>
  <c r="D8" i="26" s="1"/>
  <c r="G43" i="26"/>
  <c r="D7" i="26" s="1"/>
  <c r="F43" i="26"/>
  <c r="L43" i="25"/>
  <c r="K43" i="25"/>
  <c r="J43" i="25"/>
  <c r="I43" i="25"/>
  <c r="D8" i="25" s="1"/>
  <c r="G43" i="25"/>
  <c r="D7" i="25" s="1"/>
  <c r="F43" i="25"/>
  <c r="L43" i="24"/>
  <c r="K43" i="24"/>
  <c r="J43" i="24"/>
  <c r="I43" i="24"/>
  <c r="D8" i="24" s="1"/>
  <c r="G43" i="24"/>
  <c r="D7" i="24" s="1"/>
  <c r="F43" i="24"/>
  <c r="L43" i="23"/>
  <c r="K43" i="23"/>
  <c r="J43" i="23"/>
  <c r="I43" i="23"/>
  <c r="D8" i="23" s="1"/>
  <c r="G43" i="23"/>
  <c r="D7" i="23" s="1"/>
  <c r="F43" i="23"/>
  <c r="L43" i="22"/>
  <c r="K43" i="22"/>
  <c r="J43" i="22"/>
  <c r="I43" i="22"/>
  <c r="D8" i="22" s="1"/>
  <c r="G43" i="22"/>
  <c r="D7" i="22" s="1"/>
  <c r="F43" i="22"/>
  <c r="L43" i="19"/>
  <c r="K43" i="19"/>
  <c r="J43" i="19"/>
  <c r="I43" i="19"/>
  <c r="D8" i="19" s="1"/>
  <c r="G43" i="19"/>
  <c r="D7" i="19" s="1"/>
  <c r="F43" i="19"/>
  <c r="L43" i="18"/>
  <c r="K43" i="18"/>
  <c r="J43" i="18"/>
  <c r="I43" i="18"/>
  <c r="D8" i="18" s="1"/>
  <c r="G43" i="18"/>
  <c r="D7" i="18" s="1"/>
  <c r="F43" i="18"/>
  <c r="E4" i="18"/>
  <c r="L43" i="17"/>
  <c r="K43" i="17"/>
  <c r="J43" i="17"/>
  <c r="I43" i="17"/>
  <c r="D8" i="17"/>
  <c r="G43" i="17"/>
  <c r="D7" i="17" s="1"/>
  <c r="F43" i="17"/>
  <c r="L44" i="16"/>
  <c r="K44" i="16"/>
  <c r="J44" i="16"/>
  <c r="I44" i="16"/>
  <c r="D8" i="16" s="1"/>
  <c r="G43" i="16"/>
  <c r="D7" i="16" s="1"/>
  <c r="F43" i="16"/>
  <c r="E4" i="16"/>
  <c r="D4" i="16"/>
  <c r="E3" i="4"/>
  <c r="D3" i="4"/>
  <c r="L43" i="4"/>
  <c r="K43" i="4"/>
  <c r="J43" i="4"/>
  <c r="I43" i="4"/>
  <c r="D8" i="4" s="1"/>
  <c r="G43" i="4"/>
  <c r="D7" i="4" s="1"/>
  <c r="F43" i="4"/>
  <c r="E4" i="4"/>
  <c r="D4" i="4"/>
  <c r="D4" i="24"/>
  <c r="E4" i="25"/>
  <c r="D4" i="25"/>
  <c r="D3" i="25"/>
  <c r="E4" i="24"/>
  <c r="D4" i="19"/>
  <c r="E4" i="23" l="1"/>
  <c r="H43" i="25"/>
  <c r="D6" i="25" s="1"/>
  <c r="D5" i="16"/>
  <c r="D5" i="25"/>
  <c r="D3" i="26"/>
  <c r="D5" i="24"/>
  <c r="E4" i="26"/>
  <c r="D5" i="26" s="1"/>
  <c r="E3" i="19"/>
  <c r="D5" i="19" s="1"/>
  <c r="D4" i="23"/>
  <c r="D5" i="23"/>
  <c r="H43" i="19"/>
  <c r="D6" i="19" s="1"/>
  <c r="D3" i="27"/>
  <c r="D5" i="27" s="1"/>
  <c r="D5" i="4"/>
  <c r="H43" i="27"/>
  <c r="D6" i="27" s="1"/>
  <c r="H43" i="18"/>
  <c r="D6" i="18" s="1"/>
  <c r="D4" i="17"/>
  <c r="H43" i="17"/>
  <c r="D6" i="17" s="1"/>
  <c r="H43" i="16"/>
  <c r="D6" i="16" s="1"/>
  <c r="D3" i="18"/>
  <c r="D5" i="18" s="1"/>
  <c r="H43" i="4"/>
  <c r="D6" i="4" s="1"/>
  <c r="H43" i="24"/>
  <c r="D6" i="24" s="1"/>
  <c r="D9" i="24" s="1"/>
  <c r="D5" i="29"/>
  <c r="D9" i="29" s="1"/>
  <c r="D9" i="28"/>
  <c r="E3" i="22"/>
  <c r="D3" i="22"/>
  <c r="H43" i="23"/>
  <c r="D6" i="23" s="1"/>
  <c r="D9" i="23" s="1"/>
  <c r="E3" i="17"/>
  <c r="H43" i="26"/>
  <c r="D6" i="26" s="1"/>
  <c r="E4" i="17"/>
  <c r="D9" i="16" l="1"/>
  <c r="D9" i="25"/>
  <c r="D9" i="27"/>
  <c r="D9" i="18"/>
  <c r="D9" i="4"/>
  <c r="D9" i="19"/>
  <c r="D9" i="26"/>
  <c r="D5" i="17"/>
  <c r="D9" i="17" s="1"/>
  <c r="D5" i="22"/>
  <c r="H43" i="22"/>
  <c r="D6" i="22" s="1"/>
  <c r="D9" i="22" l="1"/>
</calcChain>
</file>

<file path=xl/sharedStrings.xml><?xml version="1.0" encoding="utf-8"?>
<sst xmlns="http://schemas.openxmlformats.org/spreadsheetml/2006/main" count="562" uniqueCount="49">
  <si>
    <t>FOR OFFICE USE ONLY</t>
  </si>
  <si>
    <t>TOTALS</t>
  </si>
  <si>
    <t>Date</t>
  </si>
  <si>
    <t>Comments</t>
  </si>
  <si>
    <t>P/Diem</t>
  </si>
  <si>
    <t>Miles</t>
  </si>
  <si>
    <t>Personal</t>
  </si>
  <si>
    <t>Commute</t>
  </si>
  <si>
    <t>Business</t>
  </si>
  <si>
    <t>SUMMARY OF ACTIVITIES &amp; LOCATION</t>
  </si>
  <si>
    <t>Car # 2</t>
  </si>
  <si>
    <t>Car # 1</t>
  </si>
  <si>
    <t>Daily Odometer Reading</t>
  </si>
  <si>
    <t>Total Regular Business Miles</t>
  </si>
  <si>
    <t>Special Travel Miles</t>
  </si>
  <si>
    <t>Less Commute Miles</t>
  </si>
  <si>
    <t>Less Personal Miles</t>
  </si>
  <si>
    <t>City/State/Zip:</t>
  </si>
  <si>
    <t>Total Miles Driven</t>
  </si>
  <si>
    <t>Address:</t>
  </si>
  <si>
    <t>Beginning of the Month</t>
  </si>
  <si>
    <t>Name:</t>
  </si>
  <si>
    <t>End of Month</t>
  </si>
  <si>
    <t>Month:</t>
  </si>
  <si>
    <t>Car 2</t>
  </si>
  <si>
    <t>CAR 1</t>
  </si>
  <si>
    <t>Odometer Reading</t>
  </si>
  <si>
    <t>Employee #:</t>
  </si>
  <si>
    <t>11300</t>
  </si>
  <si>
    <t>11301</t>
  </si>
  <si>
    <t>11302</t>
  </si>
  <si>
    <r>
      <rPr>
        <b/>
        <sz val="10"/>
        <rFont val="Arial"/>
        <family val="2"/>
      </rP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</si>
  <si>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r>
      <t xml:space="preserve">Note 1 </t>
    </r>
    <r>
      <rPr>
        <sz val="10"/>
        <rFont val="Arial"/>
        <family val="2"/>
      </rPr>
      <t xml:space="preserve">- Report miles for </t>
    </r>
    <r>
      <rPr>
        <b/>
        <u/>
        <sz val="10"/>
        <rFont val="Arial"/>
        <family val="2"/>
      </rPr>
      <t>your church district</t>
    </r>
    <r>
      <rPr>
        <sz val="10"/>
        <rFont val="Arial"/>
        <family val="2"/>
      </rPr>
      <t xml:space="preserve"> related activities in the </t>
    </r>
    <r>
      <rPr>
        <b/>
        <u/>
        <sz val="10"/>
        <rFont val="Arial"/>
        <family val="2"/>
      </rPr>
      <t>Travel in District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Business</t>
    </r>
    <r>
      <rPr>
        <sz val="10"/>
        <rFont val="Arial"/>
        <family val="2"/>
      </rPr>
      <t xml:space="preserve"> column</t>
    </r>
  </si>
  <si>
    <t>Area Travel (10200) = $</t>
  </si>
  <si>
    <r>
      <t>TRAVEL IN DISTRICT</t>
    </r>
    <r>
      <rPr>
        <b/>
        <sz val="8"/>
        <color rgb="FFFFFF00"/>
        <rFont val="Arial"/>
        <family val="2"/>
      </rPr>
      <t xml:space="preserve"> (Note 1)</t>
    </r>
  </si>
  <si>
    <t>Date: ___________________________________</t>
  </si>
  <si>
    <t>Treasury Approval: ___________________________________</t>
  </si>
  <si>
    <t>* Rooms</t>
  </si>
  <si>
    <t>* Other</t>
  </si>
  <si>
    <t>AUTHORIZED CONFERENCE VISITS AND ACTIVITIES TRAVEL (Note 2)</t>
  </si>
  <si>
    <t>New Jersey Conference           of Seventh-day Adventists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</si>
  <si>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 xml:space="preserve">njtreasury@njcsda.org </t>
    </r>
    <r>
      <rPr>
        <b/>
        <i/>
        <sz val="10"/>
        <color rgb="FFFF0000"/>
        <rFont val="Arial"/>
        <family val="2"/>
      </rPr>
      <t>***</t>
    </r>
  </si>
  <si>
    <t>2303 Brunswick Ave, Trenton, NJ  08648 * (609) 802-0860 * Fax: (609) 802-0853</t>
  </si>
  <si>
    <r>
      <t xml:space="preserve">*** Email Reports to:  </t>
    </r>
    <r>
      <rPr>
        <b/>
        <i/>
        <u/>
        <sz val="10"/>
        <color rgb="FFFF0000"/>
        <rFont val="Arial"/>
        <family val="2"/>
      </rPr>
      <t>njtreasury@njcsda.org</t>
    </r>
    <r>
      <rPr>
        <b/>
        <i/>
        <sz val="10"/>
        <color rgb="FFFF0000"/>
        <rFont val="Arial"/>
        <family val="2"/>
      </rPr>
      <t xml:space="preserve"> ***</t>
    </r>
  </si>
  <si>
    <t>2303 Brunswick Ave, Trenton, NJ 08648 * (609) 802-0860 * Fax: (609) 802-0853</t>
  </si>
  <si>
    <r>
      <rPr>
        <b/>
        <i/>
        <sz val="18"/>
        <color rgb="FFFF0000"/>
        <rFont val="Wide Latin"/>
        <family val="1"/>
      </rPr>
      <t>E</t>
    </r>
    <r>
      <rPr>
        <b/>
        <i/>
        <sz val="16"/>
        <rFont val="Arial"/>
        <family val="2"/>
      </rPr>
      <t>mployee</t>
    </r>
    <r>
      <rPr>
        <b/>
        <i/>
        <sz val="16"/>
        <color indexed="8"/>
        <rFont val="Arial"/>
        <family val="2"/>
      </rPr>
      <t xml:space="preserve"> </t>
    </r>
    <r>
      <rPr>
        <b/>
        <i/>
        <sz val="18"/>
        <color rgb="FFFF0000"/>
        <rFont val="Wide Latin"/>
        <family val="1"/>
      </rPr>
      <t>M</t>
    </r>
    <r>
      <rPr>
        <b/>
        <i/>
        <sz val="16"/>
        <color indexed="8"/>
        <rFont val="Arial"/>
        <family val="2"/>
      </rPr>
      <t xml:space="preserve">onthly </t>
    </r>
    <r>
      <rPr>
        <b/>
        <i/>
        <sz val="18"/>
        <color rgb="FFFF0000"/>
        <rFont val="Wide Latin"/>
        <family val="1"/>
      </rPr>
      <t>R</t>
    </r>
    <r>
      <rPr>
        <b/>
        <i/>
        <sz val="16"/>
        <color indexed="8"/>
        <rFont val="Arial"/>
        <family val="2"/>
      </rPr>
      <t>eport</t>
    </r>
  </si>
  <si>
    <r>
      <t>Note 2</t>
    </r>
    <r>
      <rPr>
        <sz val="10"/>
        <rFont val="Arial"/>
        <family val="2"/>
      </rPr>
      <t xml:space="preserve"> - </t>
    </r>
    <r>
      <rPr>
        <b/>
        <i/>
        <u/>
        <sz val="10"/>
        <rFont val="Arial"/>
        <family val="2"/>
      </rPr>
      <t>Report In Conference Travel Only:</t>
    </r>
    <r>
      <rPr>
        <sz val="10"/>
        <rFont val="Arial"/>
        <family val="2"/>
      </rPr>
      <t xml:space="preserve"> out of Conference travel must be reported on the </t>
    </r>
    <r>
      <rPr>
        <b/>
        <i/>
        <u val="double"/>
        <sz val="10"/>
        <color rgb="FFFF0000"/>
        <rFont val="Arial"/>
        <family val="2"/>
      </rPr>
      <t>Employee Travel Report</t>
    </r>
    <r>
      <rPr>
        <sz val="10"/>
        <rFont val="Arial"/>
        <family val="2"/>
      </rPr>
      <t>: Columns with * requires prior approval and must be accompanied with receipts for payment.</t>
    </r>
  </si>
  <si>
    <t xml:space="preserve"> 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</si>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</sst>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yy;@"/>
    <numFmt numFmtId="166" formatCode="mmmm\,\ yyyy"/>
  </numFmts>
  <fonts count="3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9"/>
      <color rgb="FFFFFF00"/>
      <name val="Arial"/>
      <family val="2"/>
    </font>
    <font>
      <b/>
      <sz val="12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rgb="FFFF0000"/>
      <name val="Arial"/>
      <family val="2"/>
    </font>
    <font>
      <b/>
      <i/>
      <sz val="20"/>
      <name val="Arial"/>
      <family val="2"/>
    </font>
    <font>
      <sz val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8"/>
      <color rgb="FFFF0000"/>
      <name val="Wide Latin"/>
      <family val="1"/>
    </font>
    <font>
      <b/>
      <i/>
      <sz val="16"/>
      <name val="Arial"/>
      <family val="2"/>
    </font>
    <font>
      <b/>
      <i/>
      <u/>
      <sz val="10"/>
      <name val="Arial"/>
      <family val="2"/>
    </font>
    <font>
      <b/>
      <i/>
      <u val="double"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1" fontId="0" fillId="0" borderId="0" applyBorder="0" applyAlignment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5">
    <xf numFmtId="1" fontId="0" fillId="0" borderId="0" xfId="0"/>
    <xf numFmtId="0" fontId="2" fillId="0" borderId="0" xfId="0" applyNumberFormat="1" applyFont="1" applyBorder="1" applyAlignment="1"/>
    <xf numFmtId="1" fontId="0" fillId="0" borderId="0" xfId="0" applyAlignment="1"/>
    <xf numFmtId="0" fontId="2" fillId="0" borderId="0" xfId="0" applyNumberFormat="1" applyFont="1" applyAlignment="1"/>
    <xf numFmtId="1" fontId="0" fillId="0" borderId="0" xfId="0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Alignment="1">
      <alignment vertical="center"/>
    </xf>
    <xf numFmtId="1" fontId="3" fillId="0" borderId="0" xfId="0" applyFont="1" applyBorder="1" applyAlignment="1"/>
    <xf numFmtId="0" fontId="2" fillId="0" borderId="0" xfId="0" applyNumberFormat="1" applyFont="1" applyBorder="1" applyAlignment="1">
      <alignment vertical="center"/>
    </xf>
    <xf numFmtId="1" fontId="0" fillId="0" borderId="8" xfId="0" applyBorder="1" applyAlignment="1"/>
    <xf numFmtId="1" fontId="0" fillId="0" borderId="2" xfId="0" applyBorder="1" applyAlignment="1"/>
    <xf numFmtId="1" fontId="0" fillId="0" borderId="5" xfId="0" applyBorder="1" applyAlignment="1"/>
    <xf numFmtId="0" fontId="2" fillId="0" borderId="3" xfId="0" applyNumberFormat="1" applyFont="1" applyBorder="1" applyAlignment="1"/>
    <xf numFmtId="165" fontId="7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44" fontId="0" fillId="0" borderId="0" xfId="2" applyFont="1" applyFill="1" applyBorder="1" applyAlignment="1" applyProtection="1"/>
    <xf numFmtId="44" fontId="1" fillId="0" borderId="0" xfId="2" applyFont="1" applyFill="1" applyBorder="1" applyAlignment="1" applyProtection="1"/>
    <xf numFmtId="1" fontId="3" fillId="0" borderId="0" xfId="0" applyFont="1" applyBorder="1" applyAlignment="1">
      <alignment wrapText="1"/>
    </xf>
    <xf numFmtId="1" fontId="3" fillId="0" borderId="0" xfId="0" applyFont="1" applyBorder="1" applyAlignment="1">
      <alignment vertical="center" wrapText="1"/>
    </xf>
    <xf numFmtId="1" fontId="0" fillId="0" borderId="28" xfId="0" applyBorder="1" applyAlignment="1"/>
    <xf numFmtId="1" fontId="1" fillId="0" borderId="0" xfId="0" applyFont="1" applyAlignment="1"/>
    <xf numFmtId="1" fontId="3" fillId="0" borderId="0" xfId="0" applyFont="1" applyAlignment="1"/>
    <xf numFmtId="0" fontId="2" fillId="0" borderId="29" xfId="0" applyNumberFormat="1" applyFont="1" applyBorder="1" applyAlignment="1">
      <alignment horizontal="right"/>
    </xf>
    <xf numFmtId="1" fontId="0" fillId="0" borderId="32" xfId="0" applyBorder="1" applyAlignment="1"/>
    <xf numFmtId="1" fontId="0" fillId="0" borderId="31" xfId="0" applyBorder="1" applyAlignment="1"/>
    <xf numFmtId="0" fontId="4" fillId="0" borderId="37" xfId="0" applyNumberFormat="1" applyFont="1" applyBorder="1" applyAlignment="1"/>
    <xf numFmtId="0" fontId="2" fillId="0" borderId="31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4" fillId="0" borderId="30" xfId="0" applyNumberFormat="1" applyFont="1" applyBorder="1" applyAlignment="1"/>
    <xf numFmtId="1" fontId="0" fillId="0" borderId="41" xfId="0" applyBorder="1" applyAlignment="1"/>
    <xf numFmtId="1" fontId="0" fillId="0" borderId="27" xfId="0" applyBorder="1" applyAlignment="1"/>
    <xf numFmtId="1" fontId="0" fillId="0" borderId="42" xfId="0" applyBorder="1" applyAlignment="1"/>
    <xf numFmtId="1" fontId="0" fillId="0" borderId="43" xfId="0" applyBorder="1" applyAlignment="1"/>
    <xf numFmtId="164" fontId="2" fillId="0" borderId="28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37" xfId="0" applyNumberFormat="1" applyFont="1" applyBorder="1" applyAlignment="1"/>
    <xf numFmtId="0" fontId="2" fillId="0" borderId="26" xfId="0" applyNumberFormat="1" applyFont="1" applyBorder="1" applyAlignment="1"/>
    <xf numFmtId="0" fontId="5" fillId="0" borderId="4" xfId="1" applyNumberFormat="1" applyFont="1" applyBorder="1" applyProtection="1"/>
    <xf numFmtId="1" fontId="12" fillId="0" borderId="34" xfId="0" applyFont="1" applyBorder="1" applyAlignment="1">
      <alignment horizontal="center"/>
    </xf>
    <xf numFmtId="1" fontId="12" fillId="0" borderId="39" xfId="0" applyFont="1" applyBorder="1" applyAlignment="1"/>
    <xf numFmtId="1" fontId="12" fillId="0" borderId="39" xfId="0" quotePrefix="1" applyFont="1" applyBorder="1" applyAlignment="1">
      <alignment horizontal="center"/>
    </xf>
    <xf numFmtId="1" fontId="12" fillId="0" borderId="48" xfId="0" applyFont="1" applyBorder="1" applyAlignment="1"/>
    <xf numFmtId="1" fontId="12" fillId="0" borderId="37" xfId="0" applyFont="1" applyBorder="1" applyAlignment="1"/>
    <xf numFmtId="164" fontId="12" fillId="0" borderId="30" xfId="0" applyNumberFormat="1" applyFont="1" applyBorder="1" applyAlignment="1"/>
    <xf numFmtId="164" fontId="2" fillId="0" borderId="3" xfId="0" applyNumberFormat="1" applyFont="1" applyBorder="1" applyAlignment="1"/>
    <xf numFmtId="164" fontId="2" fillId="0" borderId="1" xfId="0" applyNumberFormat="1" applyFont="1" applyBorder="1" applyAlignment="1"/>
    <xf numFmtId="164" fontId="0" fillId="0" borderId="1" xfId="0" applyNumberFormat="1" applyBorder="1" applyAlignment="1"/>
    <xf numFmtId="164" fontId="12" fillId="0" borderId="33" xfId="0" applyNumberFormat="1" applyFont="1" applyBorder="1" applyAlignment="1"/>
    <xf numFmtId="164" fontId="0" fillId="0" borderId="35" xfId="0" applyNumberFormat="1" applyBorder="1" applyAlignment="1"/>
    <xf numFmtId="1" fontId="0" fillId="0" borderId="34" xfId="0" applyBorder="1" applyAlignment="1"/>
    <xf numFmtId="1" fontId="0" fillId="0" borderId="39" xfId="0" applyBorder="1" applyAlignment="1"/>
    <xf numFmtId="1" fontId="0" fillId="0" borderId="48" xfId="0" applyBorder="1" applyAlignment="1"/>
    <xf numFmtId="1" fontId="3" fillId="2" borderId="10" xfId="0" applyFont="1" applyFill="1" applyBorder="1"/>
    <xf numFmtId="1" fontId="3" fillId="2" borderId="40" xfId="0" applyFont="1" applyFill="1" applyBorder="1"/>
    <xf numFmtId="1" fontId="3" fillId="2" borderId="9" xfId="0" applyFont="1" applyFill="1" applyBorder="1"/>
    <xf numFmtId="164" fontId="2" fillId="2" borderId="3" xfId="0" applyNumberFormat="1" applyFont="1" applyFill="1" applyBorder="1" applyAlignment="1"/>
    <xf numFmtId="164" fontId="2" fillId="2" borderId="1" xfId="0" applyNumberFormat="1" applyFont="1" applyFill="1" applyBorder="1" applyAlignment="1"/>
    <xf numFmtId="164" fontId="0" fillId="2" borderId="1" xfId="0" applyNumberFormat="1" applyFill="1" applyBorder="1" applyAlignment="1"/>
    <xf numFmtId="164" fontId="2" fillId="2" borderId="35" xfId="0" applyNumberFormat="1" applyFont="1" applyFill="1" applyBorder="1" applyAlignment="1"/>
    <xf numFmtId="1" fontId="3" fillId="0" borderId="33" xfId="0" applyFont="1" applyBorder="1" applyAlignment="1"/>
    <xf numFmtId="164" fontId="1" fillId="0" borderId="37" xfId="0" applyNumberFormat="1" applyFont="1" applyBorder="1" applyAlignment="1"/>
    <xf numFmtId="1" fontId="3" fillId="0" borderId="39" xfId="0" applyFont="1" applyBorder="1" applyAlignment="1"/>
    <xf numFmtId="164" fontId="3" fillId="0" borderId="36" xfId="0" applyNumberFormat="1" applyFont="1" applyBorder="1" applyAlignment="1"/>
    <xf numFmtId="164" fontId="3" fillId="0" borderId="39" xfId="0" applyNumberFormat="1" applyFont="1" applyBorder="1" applyAlignment="1"/>
    <xf numFmtId="1" fontId="3" fillId="3" borderId="49" xfId="0" quotePrefix="1" applyFont="1" applyFill="1" applyBorder="1" applyAlignment="1">
      <alignment horizontal="center"/>
    </xf>
    <xf numFmtId="1" fontId="3" fillId="3" borderId="50" xfId="0" applyFont="1" applyFill="1" applyBorder="1" applyAlignment="1"/>
    <xf numFmtId="1" fontId="3" fillId="3" borderId="51" xfId="0" applyFont="1" applyFill="1" applyBorder="1" applyAlignment="1">
      <alignment horizontal="center"/>
    </xf>
    <xf numFmtId="1" fontId="3" fillId="3" borderId="37" xfId="0" applyFont="1" applyFill="1" applyBorder="1" applyAlignment="1">
      <alignment horizontal="center"/>
    </xf>
    <xf numFmtId="164" fontId="3" fillId="3" borderId="37" xfId="0" quotePrefix="1" applyNumberFormat="1" applyFont="1" applyFill="1" applyBorder="1" applyAlignment="1">
      <alignment horizontal="center"/>
    </xf>
    <xf numFmtId="1" fontId="3" fillId="3" borderId="30" xfId="0" quotePrefix="1" applyFont="1" applyFill="1" applyBorder="1" applyAlignment="1">
      <alignment horizontal="center"/>
    </xf>
    <xf numFmtId="1" fontId="3" fillId="3" borderId="51" xfId="0" applyFont="1" applyFill="1" applyBorder="1" applyAlignment="1"/>
    <xf numFmtId="1" fontId="3" fillId="3" borderId="37" xfId="0" applyFont="1" applyFill="1" applyBorder="1" applyAlignment="1"/>
    <xf numFmtId="3" fontId="3" fillId="0" borderId="34" xfId="0" applyNumberFormat="1" applyFont="1" applyBorder="1" applyAlignment="1"/>
    <xf numFmtId="1" fontId="20" fillId="0" borderId="0" xfId="0" applyFont="1" applyAlignment="1"/>
    <xf numFmtId="0" fontId="21" fillId="0" borderId="0" xfId="0" applyNumberFormat="1" applyFont="1" applyBorder="1"/>
    <xf numFmtId="0" fontId="8" fillId="0" borderId="0" xfId="0" applyNumberFormat="1" applyFont="1" applyBorder="1" applyAlignment="1"/>
    <xf numFmtId="49" fontId="7" fillId="0" borderId="0" xfId="0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64" fontId="1" fillId="0" borderId="51" xfId="0" applyNumberFormat="1" applyFont="1" applyBorder="1" applyAlignment="1"/>
    <xf numFmtId="0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/>
    <xf numFmtId="0" fontId="2" fillId="0" borderId="43" xfId="0" applyNumberFormat="1" applyFont="1" applyBorder="1" applyAlignment="1"/>
    <xf numFmtId="0" fontId="5" fillId="0" borderId="40" xfId="1" applyNumberFormat="1" applyFont="1" applyBorder="1" applyProtection="1"/>
    <xf numFmtId="0" fontId="5" fillId="0" borderId="55" xfId="1" applyNumberFormat="1" applyFont="1" applyBorder="1" applyProtection="1"/>
    <xf numFmtId="1" fontId="3" fillId="2" borderId="40" xfId="0" applyFont="1" applyFill="1" applyBorder="1" applyAlignment="1"/>
    <xf numFmtId="1" fontId="10" fillId="2" borderId="23" xfId="0" applyFont="1" applyFill="1" applyBorder="1"/>
    <xf numFmtId="1" fontId="10" fillId="2" borderId="40" xfId="0" applyFont="1" applyFill="1" applyBorder="1"/>
    <xf numFmtId="0" fontId="2" fillId="0" borderId="62" xfId="0" applyNumberFormat="1" applyFont="1" applyBorder="1" applyAlignment="1"/>
    <xf numFmtId="1" fontId="3" fillId="3" borderId="34" xfId="0" applyFont="1" applyFill="1" applyBorder="1" applyAlignment="1">
      <alignment horizontal="center"/>
    </xf>
    <xf numFmtId="1" fontId="3" fillId="3" borderId="33" xfId="0" applyFont="1" applyFill="1" applyBorder="1" applyAlignment="1"/>
    <xf numFmtId="0" fontId="4" fillId="0" borderId="26" xfId="0" applyNumberFormat="1" applyFont="1" applyBorder="1" applyAlignment="1"/>
    <xf numFmtId="164" fontId="12" fillId="0" borderId="39" xfId="0" quotePrefix="1" applyNumberFormat="1" applyFont="1" applyBorder="1" applyAlignment="1">
      <alignment horizontal="center"/>
    </xf>
    <xf numFmtId="3" fontId="3" fillId="2" borderId="69" xfId="0" applyNumberFormat="1" applyFont="1" applyFill="1" applyBorder="1"/>
    <xf numFmtId="3" fontId="3" fillId="2" borderId="46" xfId="0" applyNumberFormat="1" applyFont="1" applyFill="1" applyBorder="1"/>
    <xf numFmtId="3" fontId="3" fillId="2" borderId="75" xfId="0" applyNumberFormat="1" applyFont="1" applyFill="1" applyBorder="1"/>
    <xf numFmtId="1" fontId="0" fillId="0" borderId="76" xfId="0" applyBorder="1" applyAlignment="1"/>
    <xf numFmtId="2" fontId="1" fillId="0" borderId="37" xfId="0" applyNumberFormat="1" applyFont="1" applyBorder="1" applyAlignment="1"/>
    <xf numFmtId="164" fontId="1" fillId="0" borderId="26" xfId="0" applyNumberFormat="1" applyFont="1" applyBorder="1" applyAlignment="1"/>
    <xf numFmtId="1" fontId="0" fillId="0" borderId="81" xfId="0" applyBorder="1" applyAlignment="1"/>
    <xf numFmtId="1" fontId="0" fillId="0" borderId="82" xfId="0" applyBorder="1" applyAlignment="1"/>
    <xf numFmtId="1" fontId="0" fillId="0" borderId="83" xfId="0" applyBorder="1" applyAlignment="1"/>
    <xf numFmtId="1" fontId="0" fillId="0" borderId="85" xfId="0" applyBorder="1" applyAlignment="1"/>
    <xf numFmtId="164" fontId="0" fillId="2" borderId="47" xfId="0" applyNumberFormat="1" applyFill="1" applyBorder="1" applyAlignment="1"/>
    <xf numFmtId="1" fontId="8" fillId="0" borderId="0" xfId="0" applyFont="1" applyBorder="1" applyAlignment="1"/>
    <xf numFmtId="0" fontId="1" fillId="2" borderId="0" xfId="1" applyNumberFormat="1" applyFont="1" applyFill="1" applyBorder="1" applyProtection="1">
      <protection locked="0"/>
    </xf>
    <xf numFmtId="3" fontId="3" fillId="2" borderId="90" xfId="0" applyNumberFormat="1" applyFont="1" applyFill="1" applyBorder="1"/>
    <xf numFmtId="0" fontId="1" fillId="2" borderId="9" xfId="1" applyNumberFormat="1" applyFont="1" applyFill="1" applyBorder="1" applyProtection="1">
      <protection locked="0"/>
    </xf>
    <xf numFmtId="3" fontId="3" fillId="2" borderId="84" xfId="0" applyNumberFormat="1" applyFont="1" applyFill="1" applyBorder="1"/>
    <xf numFmtId="1" fontId="0" fillId="0" borderId="51" xfId="0" applyBorder="1" applyAlignment="1"/>
    <xf numFmtId="1" fontId="0" fillId="0" borderId="26" xfId="0" applyBorder="1" applyAlignment="1"/>
    <xf numFmtId="1" fontId="0" fillId="0" borderId="37" xfId="0" applyBorder="1" applyAlignment="1"/>
    <xf numFmtId="164" fontId="3" fillId="0" borderId="48" xfId="0" applyNumberFormat="1" applyFont="1" applyBorder="1" applyAlignment="1"/>
    <xf numFmtId="3" fontId="3" fillId="0" borderId="33" xfId="0" applyNumberFormat="1" applyFont="1" applyBorder="1" applyAlignment="1"/>
    <xf numFmtId="1" fontId="27" fillId="0" borderId="0" xfId="0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1" fontId="1" fillId="2" borderId="24" xfId="1" applyNumberFormat="1" applyFont="1" applyFill="1" applyBorder="1" applyProtection="1"/>
    <xf numFmtId="1" fontId="1" fillId="2" borderId="54" xfId="1" applyNumberFormat="1" applyFont="1" applyFill="1" applyBorder="1" applyProtection="1"/>
    <xf numFmtId="1" fontId="0" fillId="4" borderId="27" xfId="0" applyFill="1" applyBorder="1" applyAlignment="1"/>
    <xf numFmtId="1" fontId="0" fillId="4" borderId="21" xfId="0" applyFill="1" applyBorder="1" applyAlignment="1"/>
    <xf numFmtId="0" fontId="8" fillId="4" borderId="21" xfId="0" applyNumberFormat="1" applyFont="1" applyFill="1" applyBorder="1" applyAlignment="1"/>
    <xf numFmtId="1" fontId="0" fillId="4" borderId="44" xfId="0" applyFill="1" applyBorder="1" applyAlignment="1"/>
    <xf numFmtId="1" fontId="17" fillId="4" borderId="40" xfId="0" applyFont="1" applyFill="1" applyBorder="1" applyAlignment="1">
      <alignment horizontal="center"/>
    </xf>
    <xf numFmtId="1" fontId="16" fillId="4" borderId="40" xfId="0" applyFont="1" applyFill="1" applyBorder="1" applyAlignment="1">
      <alignment horizontal="center"/>
    </xf>
    <xf numFmtId="0" fontId="16" fillId="4" borderId="40" xfId="0" applyNumberFormat="1" applyFont="1" applyFill="1" applyBorder="1" applyAlignment="1">
      <alignment horizontal="right"/>
    </xf>
    <xf numFmtId="0" fontId="16" fillId="4" borderId="59" xfId="0" applyNumberFormat="1" applyFont="1" applyFill="1" applyBorder="1" applyAlignment="1">
      <alignment horizontal="right"/>
    </xf>
    <xf numFmtId="0" fontId="16" fillId="4" borderId="60" xfId="0" applyNumberFormat="1" applyFont="1" applyFill="1" applyBorder="1" applyAlignment="1">
      <alignment horizontal="right"/>
    </xf>
    <xf numFmtId="0" fontId="16" fillId="4" borderId="61" xfId="0" applyNumberFormat="1" applyFont="1" applyFill="1" applyBorder="1" applyAlignment="1">
      <alignment horizontal="right"/>
    </xf>
    <xf numFmtId="0" fontId="29" fillId="4" borderId="40" xfId="0" applyNumberFormat="1" applyFont="1" applyFill="1" applyBorder="1" applyAlignment="1">
      <alignment horizontal="right"/>
    </xf>
    <xf numFmtId="1" fontId="29" fillId="4" borderId="40" xfId="0" applyFont="1" applyFill="1" applyBorder="1" applyAlignment="1">
      <alignment horizontal="right"/>
    </xf>
    <xf numFmtId="1" fontId="16" fillId="4" borderId="40" xfId="0" applyFont="1" applyFill="1" applyBorder="1" applyAlignment="1">
      <alignment horizontal="right"/>
    </xf>
    <xf numFmtId="1" fontId="16" fillId="4" borderId="40" xfId="0" applyFont="1" applyFill="1" applyBorder="1" applyAlignment="1"/>
    <xf numFmtId="0" fontId="16" fillId="4" borderId="40" xfId="0" applyNumberFormat="1" applyFont="1" applyFill="1" applyBorder="1" applyAlignment="1">
      <alignment horizontal="center"/>
    </xf>
    <xf numFmtId="1" fontId="16" fillId="4" borderId="57" xfId="0" applyFont="1" applyFill="1" applyBorder="1" applyAlignment="1">
      <alignment horizontal="center"/>
    </xf>
    <xf numFmtId="1" fontId="16" fillId="4" borderId="52" xfId="0" applyFont="1" applyFill="1" applyBorder="1" applyAlignment="1">
      <alignment horizontal="center"/>
    </xf>
    <xf numFmtId="0" fontId="19" fillId="4" borderId="53" xfId="0" applyNumberFormat="1" applyFont="1" applyFill="1" applyBorder="1" applyAlignment="1">
      <alignment horizontal="center"/>
    </xf>
    <xf numFmtId="0" fontId="19" fillId="4" borderId="33" xfId="0" applyNumberFormat="1" applyFont="1" applyFill="1" applyBorder="1" applyAlignment="1">
      <alignment horizontal="centerContinuous"/>
    </xf>
    <xf numFmtId="0" fontId="19" fillId="4" borderId="34" xfId="0" applyNumberFormat="1" applyFont="1" applyFill="1" applyBorder="1" applyAlignment="1">
      <alignment horizontal="centerContinuous"/>
    </xf>
    <xf numFmtId="0" fontId="16" fillId="4" borderId="34" xfId="0" applyNumberFormat="1" applyFont="1" applyFill="1" applyBorder="1" applyAlignment="1">
      <alignment horizontal="center"/>
    </xf>
    <xf numFmtId="0" fontId="16" fillId="4" borderId="32" xfId="0" applyNumberFormat="1" applyFont="1" applyFill="1" applyBorder="1" applyAlignment="1">
      <alignment horizontal="center"/>
    </xf>
    <xf numFmtId="0" fontId="16" fillId="4" borderId="31" xfId="0" applyNumberFormat="1" applyFont="1" applyFill="1" applyBorder="1" applyAlignment="1"/>
    <xf numFmtId="0" fontId="16" fillId="4" borderId="25" xfId="0" applyNumberFormat="1" applyFont="1" applyFill="1" applyBorder="1" applyAlignment="1"/>
    <xf numFmtId="0" fontId="19" fillId="4" borderId="0" xfId="0" applyNumberFormat="1" applyFont="1" applyFill="1" applyBorder="1" applyAlignment="1">
      <alignment horizontal="center"/>
    </xf>
    <xf numFmtId="0" fontId="19" fillId="4" borderId="40" xfId="0" applyNumberFormat="1" applyFont="1" applyFill="1" applyBorder="1" applyAlignment="1">
      <alignment horizontal="center"/>
    </xf>
    <xf numFmtId="0" fontId="19" fillId="4" borderId="40" xfId="0" applyNumberFormat="1" applyFont="1" applyFill="1" applyBorder="1" applyAlignment="1">
      <alignment horizontal="centerContinuous"/>
    </xf>
    <xf numFmtId="0" fontId="16" fillId="4" borderId="64" xfId="0" applyNumberFormat="1" applyFont="1" applyFill="1" applyBorder="1" applyAlignment="1"/>
    <xf numFmtId="0" fontId="16" fillId="4" borderId="65" xfId="0" applyNumberFormat="1" applyFont="1" applyFill="1" applyBorder="1" applyAlignment="1"/>
    <xf numFmtId="0" fontId="16" fillId="4" borderId="66" xfId="0" applyNumberFormat="1" applyFont="1" applyFill="1" applyBorder="1" applyAlignment="1"/>
    <xf numFmtId="1" fontId="16" fillId="4" borderId="67" xfId="0" applyFont="1" applyFill="1" applyBorder="1" applyAlignment="1"/>
    <xf numFmtId="0" fontId="16" fillId="4" borderId="41" xfId="0" applyNumberFormat="1" applyFont="1" applyFill="1" applyBorder="1" applyAlignment="1"/>
    <xf numFmtId="0" fontId="16" fillId="4" borderId="43" xfId="0" applyNumberFormat="1" applyFont="1" applyFill="1" applyBorder="1" applyAlignment="1"/>
    <xf numFmtId="0" fontId="16" fillId="4" borderId="67" xfId="0" applyNumberFormat="1" applyFont="1" applyFill="1" applyBorder="1" applyAlignment="1"/>
    <xf numFmtId="0" fontId="16" fillId="4" borderId="30" xfId="0" applyNumberFormat="1" applyFont="1" applyFill="1" applyBorder="1" applyAlignment="1"/>
    <xf numFmtId="0" fontId="16" fillId="4" borderId="34" xfId="0" applyNumberFormat="1" applyFont="1" applyFill="1" applyBorder="1" applyAlignment="1"/>
    <xf numFmtId="0" fontId="16" fillId="4" borderId="77" xfId="0" applyNumberFormat="1" applyFont="1" applyFill="1" applyBorder="1" applyAlignment="1"/>
    <xf numFmtId="0" fontId="16" fillId="4" borderId="78" xfId="0" applyNumberFormat="1" applyFont="1" applyFill="1" applyBorder="1" applyAlignment="1"/>
    <xf numFmtId="0" fontId="16" fillId="4" borderId="79" xfId="0" applyNumberFormat="1" applyFont="1" applyFill="1" applyBorder="1" applyAlignment="1"/>
    <xf numFmtId="0" fontId="16" fillId="4" borderId="80" xfId="0" applyNumberFormat="1" applyFont="1" applyFill="1" applyBorder="1" applyAlignment="1"/>
    <xf numFmtId="0" fontId="16" fillId="4" borderId="91" xfId="0" applyNumberFormat="1" applyFont="1" applyFill="1" applyBorder="1" applyAlignment="1"/>
    <xf numFmtId="0" fontId="16" fillId="4" borderId="14" xfId="0" applyNumberFormat="1" applyFont="1" applyFill="1" applyBorder="1" applyAlignment="1"/>
    <xf numFmtId="0" fontId="16" fillId="4" borderId="88" xfId="0" applyNumberFormat="1" applyFont="1" applyFill="1" applyBorder="1" applyAlignment="1"/>
    <xf numFmtId="0" fontId="16" fillId="4" borderId="10" xfId="0" applyNumberFormat="1" applyFont="1" applyFill="1" applyBorder="1" applyAlignment="1"/>
    <xf numFmtId="0" fontId="16" fillId="4" borderId="95" xfId="0" applyNumberFormat="1" applyFont="1" applyFill="1" applyBorder="1" applyAlignment="1"/>
    <xf numFmtId="0" fontId="16" fillId="4" borderId="96" xfId="0" applyNumberFormat="1" applyFont="1" applyFill="1" applyBorder="1" applyAlignment="1"/>
    <xf numFmtId="0" fontId="16" fillId="4" borderId="0" xfId="0" applyNumberFormat="1" applyFont="1" applyFill="1" applyBorder="1" applyAlignment="1"/>
    <xf numFmtId="0" fontId="16" fillId="4" borderId="11" xfId="0" applyNumberFormat="1" applyFont="1" applyFill="1" applyBorder="1" applyAlignment="1"/>
    <xf numFmtId="0" fontId="16" fillId="4" borderId="19" xfId="0" applyNumberFormat="1" applyFont="1" applyFill="1" applyBorder="1" applyAlignment="1"/>
    <xf numFmtId="1" fontId="1" fillId="0" borderId="9" xfId="0" applyFont="1" applyBorder="1" applyAlignment="1" applyProtection="1">
      <protection locked="0"/>
    </xf>
    <xf numFmtId="1" fontId="1" fillId="0" borderId="7" xfId="0" applyFont="1" applyBorder="1" applyAlignment="1" applyProtection="1">
      <protection locked="0"/>
    </xf>
    <xf numFmtId="164" fontId="1" fillId="0" borderId="3" xfId="0" applyNumberFormat="1" applyFont="1" applyBorder="1" applyAlignment="1" applyProtection="1">
      <protection locked="0"/>
    </xf>
    <xf numFmtId="164" fontId="1" fillId="2" borderId="3" xfId="0" applyNumberFormat="1" applyFont="1" applyFill="1" applyBorder="1" applyAlignment="1" applyProtection="1">
      <protection locked="0"/>
    </xf>
    <xf numFmtId="1" fontId="1" fillId="0" borderId="40" xfId="0" applyFont="1" applyBorder="1" applyAlignment="1" applyProtection="1">
      <protection locked="0"/>
    </xf>
    <xf numFmtId="1" fontId="1" fillId="0" borderId="6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1" fontId="1" fillId="0" borderId="38" xfId="0" applyFont="1" applyBorder="1" applyAlignment="1" applyProtection="1">
      <protection locked="0"/>
    </xf>
    <xf numFmtId="0" fontId="1" fillId="0" borderId="10" xfId="0" applyNumberFormat="1" applyFont="1" applyBorder="1" applyAlignment="1" applyProtection="1">
      <protection locked="0"/>
    </xf>
    <xf numFmtId="164" fontId="1" fillId="2" borderId="63" xfId="0" applyNumberFormat="1" applyFont="1" applyFill="1" applyBorder="1" applyAlignment="1" applyProtection="1">
      <protection locked="0"/>
    </xf>
    <xf numFmtId="0" fontId="1" fillId="0" borderId="40" xfId="1" applyNumberFormat="1" applyFont="1" applyFill="1" applyBorder="1" applyProtection="1">
      <protection locked="0"/>
    </xf>
    <xf numFmtId="0" fontId="1" fillId="0" borderId="40" xfId="1" applyNumberFormat="1" applyFont="1" applyBorder="1" applyProtection="1">
      <protection locked="0"/>
    </xf>
    <xf numFmtId="0" fontId="1" fillId="0" borderId="87" xfId="1" applyNumberFormat="1" applyFont="1" applyBorder="1" applyProtection="1">
      <protection locked="0"/>
    </xf>
    <xf numFmtId="0" fontId="1" fillId="0" borderId="4" xfId="1" applyNumberFormat="1" applyFont="1" applyBorder="1" applyProtection="1">
      <protection locked="0"/>
    </xf>
    <xf numFmtId="0" fontId="1" fillId="0" borderId="89" xfId="1" applyNumberFormat="1" applyFont="1" applyBorder="1" applyProtection="1">
      <protection locked="0"/>
    </xf>
    <xf numFmtId="0" fontId="1" fillId="0" borderId="58" xfId="1" applyNumberFormat="1" applyFont="1" applyBorder="1" applyProtection="1">
      <protection locked="0"/>
    </xf>
    <xf numFmtId="0" fontId="1" fillId="0" borderId="49" xfId="1" applyNumberFormat="1" applyFont="1" applyBorder="1" applyProtection="1">
      <protection locked="0"/>
    </xf>
    <xf numFmtId="0" fontId="1" fillId="2" borderId="0" xfId="1" applyNumberFormat="1" applyFont="1" applyFill="1" applyBorder="1" applyProtection="1"/>
    <xf numFmtId="0" fontId="1" fillId="2" borderId="9" xfId="1" applyNumberFormat="1" applyFont="1" applyFill="1" applyBorder="1" applyProtection="1"/>
    <xf numFmtId="0" fontId="3" fillId="3" borderId="58" xfId="0" quotePrefix="1" applyNumberFormat="1" applyFont="1" applyFill="1" applyBorder="1" applyAlignment="1">
      <alignment horizontal="center"/>
    </xf>
    <xf numFmtId="0" fontId="2" fillId="0" borderId="73" xfId="0" applyNumberFormat="1" applyFont="1" applyBorder="1" applyAlignment="1"/>
    <xf numFmtId="0" fontId="2" fillId="0" borderId="17" xfId="0" applyNumberFormat="1" applyFont="1" applyBorder="1" applyAlignment="1"/>
    <xf numFmtId="0" fontId="2" fillId="0" borderId="18" xfId="0" applyNumberFormat="1" applyFont="1" applyBorder="1" applyAlignment="1"/>
    <xf numFmtId="164" fontId="2" fillId="0" borderId="40" xfId="0" applyNumberFormat="1" applyFont="1" applyBorder="1" applyAlignment="1"/>
    <xf numFmtId="0" fontId="2" fillId="0" borderId="70" xfId="0" applyNumberFormat="1" applyFont="1" applyBorder="1" applyAlignment="1"/>
    <xf numFmtId="0" fontId="2" fillId="0" borderId="12" xfId="0" applyNumberFormat="1" applyFont="1" applyBorder="1" applyAlignment="1"/>
    <xf numFmtId="0" fontId="2" fillId="0" borderId="13" xfId="0" applyNumberFormat="1" applyFont="1" applyBorder="1" applyAlignment="1"/>
    <xf numFmtId="0" fontId="14" fillId="3" borderId="32" xfId="0" applyNumberFormat="1" applyFont="1" applyFill="1" applyBorder="1" applyAlignment="1">
      <alignment horizontal="center"/>
    </xf>
    <xf numFmtId="0" fontId="14" fillId="3" borderId="31" xfId="0" applyNumberFormat="1" applyFont="1" applyFill="1" applyBorder="1" applyAlignment="1">
      <alignment horizontal="center"/>
    </xf>
    <xf numFmtId="0" fontId="14" fillId="3" borderId="25" xfId="0" applyNumberFormat="1" applyFont="1" applyFill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2" fillId="0" borderId="74" xfId="0" applyNumberFormat="1" applyFont="1" applyBorder="1" applyAlignment="1"/>
    <xf numFmtId="0" fontId="2" fillId="0" borderId="11" xfId="0" applyNumberFormat="1" applyFont="1" applyBorder="1" applyAlignment="1"/>
    <xf numFmtId="0" fontId="2" fillId="0" borderId="56" xfId="0" applyNumberFormat="1" applyFont="1" applyBorder="1" applyAlignment="1"/>
    <xf numFmtId="164" fontId="2" fillId="0" borderId="86" xfId="0" applyNumberFormat="1" applyFont="1" applyBorder="1" applyAlignment="1"/>
    <xf numFmtId="164" fontId="2" fillId="0" borderId="37" xfId="0" applyNumberFormat="1" applyFont="1" applyBorder="1" applyAlignment="1"/>
    <xf numFmtId="164" fontId="2" fillId="0" borderId="26" xfId="0" applyNumberFormat="1" applyFont="1" applyBorder="1" applyAlignment="1"/>
    <xf numFmtId="1" fontId="0" fillId="0" borderId="71" xfId="0" applyBorder="1" applyAlignment="1"/>
    <xf numFmtId="1" fontId="0" fillId="0" borderId="19" xfId="0" applyBorder="1" applyAlignment="1"/>
    <xf numFmtId="1" fontId="0" fillId="0" borderId="20" xfId="0" applyBorder="1" applyAlignment="1"/>
    <xf numFmtId="0" fontId="6" fillId="0" borderId="72" xfId="0" applyNumberFormat="1" applyFont="1" applyBorder="1" applyAlignment="1"/>
    <xf numFmtId="0" fontId="6" fillId="0" borderId="16" xfId="0" applyNumberFormat="1" applyFont="1" applyBorder="1" applyAlignment="1"/>
    <xf numFmtId="0" fontId="6" fillId="0" borderId="4" xfId="0" applyNumberFormat="1" applyFont="1" applyBorder="1" applyAlignment="1"/>
    <xf numFmtId="164" fontId="2" fillId="0" borderId="40" xfId="0" applyNumberFormat="1" applyFont="1" applyBorder="1" applyAlignment="1">
      <alignment horizontal="center"/>
    </xf>
    <xf numFmtId="0" fontId="15" fillId="0" borderId="70" xfId="0" applyNumberFormat="1" applyFont="1" applyBorder="1" applyAlignment="1"/>
    <xf numFmtId="0" fontId="15" fillId="0" borderId="12" xfId="0" applyNumberFormat="1" applyFont="1" applyBorder="1" applyAlignment="1"/>
    <xf numFmtId="0" fontId="15" fillId="0" borderId="13" xfId="0" applyNumberFormat="1" applyFont="1" applyBorder="1" applyAlignment="1"/>
    <xf numFmtId="0" fontId="16" fillId="4" borderId="34" xfId="0" applyNumberFormat="1" applyFont="1" applyFill="1" applyBorder="1" applyAlignment="1">
      <alignment horizontal="center"/>
    </xf>
    <xf numFmtId="0" fontId="16" fillId="4" borderId="39" xfId="0" applyNumberFormat="1" applyFont="1" applyFill="1" applyBorder="1" applyAlignment="1">
      <alignment horizontal="center"/>
    </xf>
    <xf numFmtId="0" fontId="16" fillId="4" borderId="48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/>
    <xf numFmtId="0" fontId="2" fillId="0" borderId="22" xfId="0" applyNumberFormat="1" applyFont="1" applyBorder="1" applyAlignment="1"/>
    <xf numFmtId="0" fontId="2" fillId="0" borderId="45" xfId="0" applyNumberFormat="1" applyFont="1" applyBorder="1" applyAlignment="1"/>
    <xf numFmtId="1" fontId="3" fillId="2" borderId="41" xfId="0" applyFont="1" applyFill="1" applyBorder="1" applyAlignment="1">
      <alignment horizontal="left"/>
    </xf>
    <xf numFmtId="1" fontId="3" fillId="2" borderId="16" xfId="0" applyFont="1" applyFill="1" applyBorder="1" applyAlignment="1">
      <alignment horizontal="left"/>
    </xf>
    <xf numFmtId="1" fontId="3" fillId="2" borderId="4" xfId="0" applyFont="1" applyFill="1" applyBorder="1" applyAlignment="1">
      <alignment horizontal="left"/>
    </xf>
    <xf numFmtId="1" fontId="17" fillId="4" borderId="41" xfId="0" applyFont="1" applyFill="1" applyBorder="1" applyAlignment="1">
      <alignment horizontal="center"/>
    </xf>
    <xf numFmtId="1" fontId="17" fillId="4" borderId="4" xfId="0" applyFont="1" applyFill="1" applyBorder="1" applyAlignment="1">
      <alignment horizontal="center"/>
    </xf>
    <xf numFmtId="0" fontId="16" fillId="4" borderId="94" xfId="0" applyNumberFormat="1" applyFont="1" applyFill="1" applyBorder="1" applyAlignment="1">
      <alignment horizontal="center"/>
    </xf>
    <xf numFmtId="0" fontId="16" fillId="4" borderId="57" xfId="0" applyNumberFormat="1" applyFont="1" applyFill="1" applyBorder="1" applyAlignment="1">
      <alignment horizontal="center"/>
    </xf>
    <xf numFmtId="0" fontId="16" fillId="4" borderId="58" xfId="0" applyNumberFormat="1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1" fontId="1" fillId="0" borderId="0" xfId="0" applyFont="1" applyBorder="1" applyAlignment="1">
      <alignment horizontal="center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49" fontId="18" fillId="4" borderId="16" xfId="0" applyNumberFormat="1" applyFont="1" applyFill="1" applyBorder="1" applyAlignment="1">
      <alignment horizontal="center"/>
    </xf>
    <xf numFmtId="49" fontId="18" fillId="4" borderId="4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horizontal="center"/>
      <protection locked="0"/>
    </xf>
    <xf numFmtId="1" fontId="16" fillId="4" borderId="27" xfId="0" applyFont="1" applyFill="1" applyBorder="1" applyAlignment="1"/>
    <xf numFmtId="1" fontId="16" fillId="4" borderId="21" xfId="0" applyFont="1" applyFill="1" applyBorder="1" applyAlignment="1"/>
    <xf numFmtId="0" fontId="23" fillId="0" borderId="0" xfId="0" applyNumberFormat="1" applyFont="1" applyBorder="1" applyAlignment="1">
      <alignment horizontal="center" vertical="center"/>
    </xf>
    <xf numFmtId="0" fontId="23" fillId="0" borderId="52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56" xfId="0" applyNumberFormat="1" applyFont="1" applyFill="1" applyBorder="1" applyAlignment="1" applyProtection="1">
      <alignment horizontal="center"/>
      <protection locked="0"/>
    </xf>
    <xf numFmtId="0" fontId="13" fillId="3" borderId="28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3" borderId="29" xfId="0" applyNumberFormat="1" applyFont="1" applyFill="1" applyBorder="1" applyAlignment="1">
      <alignment horizontal="center"/>
    </xf>
    <xf numFmtId="1" fontId="16" fillId="4" borderId="40" xfId="0" applyFont="1" applyFill="1" applyBorder="1" applyAlignment="1"/>
    <xf numFmtId="1" fontId="3" fillId="2" borderId="40" xfId="0" applyFont="1" applyFill="1" applyBorder="1" applyAlignment="1">
      <alignment horizontal="left"/>
    </xf>
    <xf numFmtId="1" fontId="1" fillId="0" borderId="71" xfId="0" applyFont="1" applyBorder="1" applyAlignment="1" applyProtection="1">
      <protection locked="0"/>
    </xf>
    <xf numFmtId="1" fontId="1" fillId="0" borderId="19" xfId="0" applyFont="1" applyBorder="1" applyAlignment="1" applyProtection="1">
      <protection locked="0"/>
    </xf>
    <xf numFmtId="1" fontId="1" fillId="0" borderId="20" xfId="0" applyFont="1" applyBorder="1" applyAlignment="1" applyProtection="1">
      <protection locked="0"/>
    </xf>
    <xf numFmtId="0" fontId="1" fillId="0" borderId="70" xfId="0" applyNumberFormat="1" applyFont="1" applyBorder="1" applyAlignment="1" applyProtection="1">
      <protection locked="0"/>
    </xf>
    <xf numFmtId="0" fontId="1" fillId="0" borderId="12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protection locked="0"/>
    </xf>
    <xf numFmtId="0" fontId="1" fillId="0" borderId="74" xfId="0" applyNumberFormat="1" applyFont="1" applyBorder="1" applyAlignment="1" applyProtection="1">
      <protection locked="0"/>
    </xf>
    <xf numFmtId="0" fontId="1" fillId="0" borderId="11" xfId="0" applyNumberFormat="1" applyFont="1" applyBorder="1" applyAlignment="1" applyProtection="1">
      <protection locked="0"/>
    </xf>
    <xf numFmtId="0" fontId="1" fillId="0" borderId="56" xfId="0" applyNumberFormat="1" applyFont="1" applyBorder="1" applyAlignment="1" applyProtection="1">
      <protection locked="0"/>
    </xf>
    <xf numFmtId="1" fontId="17" fillId="4" borderId="9" xfId="0" applyFont="1" applyFill="1" applyBorder="1" applyAlignment="1">
      <alignment horizontal="center"/>
    </xf>
    <xf numFmtId="0" fontId="16" fillId="4" borderId="40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protection locked="0"/>
    </xf>
    <xf numFmtId="164" fontId="1" fillId="0" borderId="86" xfId="0" applyNumberFormat="1" applyFont="1" applyBorder="1" applyAlignment="1" applyProtection="1">
      <protection locked="0"/>
    </xf>
    <xf numFmtId="164" fontId="1" fillId="0" borderId="37" xfId="0" applyNumberFormat="1" applyFont="1" applyBorder="1" applyAlignment="1" applyProtection="1">
      <protection locked="0"/>
    </xf>
    <xf numFmtId="164" fontId="1" fillId="0" borderId="26" xfId="0" applyNumberFormat="1" applyFont="1" applyBorder="1" applyAlignment="1" applyProtection="1">
      <protection locked="0"/>
    </xf>
    <xf numFmtId="0" fontId="1" fillId="0" borderId="92" xfId="0" applyNumberFormat="1" applyFont="1" applyBorder="1" applyAlignment="1" applyProtection="1">
      <protection locked="0"/>
    </xf>
    <xf numFmtId="0" fontId="1" fillId="0" borderId="15" xfId="0" applyNumberFormat="1" applyFont="1" applyBorder="1" applyAlignment="1" applyProtection="1">
      <protection locked="0"/>
    </xf>
    <xf numFmtId="0" fontId="1" fillId="0" borderId="93" xfId="0" applyNumberFormat="1" applyFont="1" applyBorder="1" applyAlignment="1" applyProtection="1">
      <protection locked="0"/>
    </xf>
    <xf numFmtId="0" fontId="1" fillId="0" borderId="72" xfId="0" applyNumberFormat="1" applyFont="1" applyBorder="1" applyAlignment="1" applyProtection="1">
      <protection locked="0"/>
    </xf>
    <xf numFmtId="0" fontId="1" fillId="0" borderId="16" xfId="0" applyNumberFormat="1" applyFont="1" applyBorder="1" applyAlignment="1" applyProtection="1"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0" borderId="73" xfId="0" applyNumberFormat="1" applyFont="1" applyBorder="1" applyAlignment="1" applyProtection="1">
      <protection locked="0"/>
    </xf>
    <xf numFmtId="0" fontId="1" fillId="0" borderId="17" xfId="0" applyNumberFormat="1" applyFont="1" applyBorder="1" applyAlignment="1" applyProtection="1">
      <protection locked="0"/>
    </xf>
    <xf numFmtId="0" fontId="1" fillId="0" borderId="18" xfId="0" applyNumberFormat="1" applyFont="1" applyBorder="1" applyAlignment="1" applyProtection="1">
      <protection locked="0"/>
    </xf>
    <xf numFmtId="0" fontId="16" fillId="4" borderId="41" xfId="0" applyNumberFormat="1" applyFont="1" applyFill="1" applyBorder="1" applyAlignment="1">
      <alignment horizontal="center"/>
    </xf>
    <xf numFmtId="0" fontId="16" fillId="4" borderId="16" xfId="0" applyNumberFormat="1" applyFont="1" applyFill="1" applyBorder="1" applyAlignment="1">
      <alignment horizontal="center"/>
    </xf>
    <xf numFmtId="0" fontId="16" fillId="4" borderId="4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 horizontal="center"/>
    </xf>
    <xf numFmtId="1" fontId="28" fillId="0" borderId="0" xfId="0" applyFont="1" applyBorder="1" applyAlignment="1">
      <alignment horizontal="left"/>
    </xf>
    <xf numFmtId="1" fontId="8" fillId="0" borderId="16" xfId="0" applyFont="1" applyBorder="1" applyAlignment="1">
      <alignment horizontal="center"/>
    </xf>
    <xf numFmtId="1" fontId="27" fillId="0" borderId="0" xfId="0" applyFont="1" applyBorder="1" applyAlignment="1">
      <alignment horizontal="left" wrapText="1"/>
    </xf>
    <xf numFmtId="166" fontId="18" fillId="4" borderId="40" xfId="0" applyNumberFormat="1" applyFont="1" applyFill="1" applyBorder="1" applyAlignment="1">
      <alignment horizontal="center"/>
    </xf>
    <xf numFmtId="1" fontId="3" fillId="2" borderId="40" xfId="0" applyFont="1" applyFill="1" applyBorder="1" applyAlignment="1">
      <alignment horizontal="center"/>
    </xf>
    <xf numFmtId="164" fontId="1" fillId="0" borderId="41" xfId="0" applyNumberFormat="1" applyFont="1" applyBorder="1" applyAlignment="1" applyProtection="1"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" fontId="0" fillId="2" borderId="40" xfId="0" applyFill="1" applyBorder="1" applyAlignment="1">
      <alignment horizontal="center"/>
    </xf>
    <xf numFmtId="0" fontId="24" fillId="0" borderId="0" xfId="0" applyNumberFormat="1" applyFont="1" applyBorder="1" applyAlignment="1">
      <alignment horizontal="left" wrapText="1"/>
    </xf>
    <xf numFmtId="166" fontId="30" fillId="4" borderId="40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19050</xdr:rowOff>
    </xdr:from>
    <xdr:to>
      <xdr:col>7</xdr:col>
      <xdr:colOff>21917</xdr:colOff>
      <xdr:row>6</xdr:row>
      <xdr:rowOff>133350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4287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4" name="Picture 3" descr="LOGO ADVENTISTA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ADA38A29-24FA-B543-A7A0-313630849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9144B241-CC54-5446-B8A7-7D0D4715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3075" y="152400"/>
          <a:ext cx="1323667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2" name="Picture 1" descr="LOGO ADVENTIS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38100</xdr:rowOff>
    </xdr:from>
    <xdr:to>
      <xdr:col>7</xdr:col>
      <xdr:colOff>31442</xdr:colOff>
      <xdr:row>6</xdr:row>
      <xdr:rowOff>152400</xdr:rowOff>
    </xdr:to>
    <xdr:pic>
      <xdr:nvPicPr>
        <xdr:cNvPr id="3" name="Picture 2" descr="LOGO ADVENTISTA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61925"/>
          <a:ext cx="1164917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57"/>
  <sheetViews>
    <sheetView showGridLines="0" showOutlineSymbols="0" topLeftCell="A2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10.1640625" style="2" customWidth="1"/>
    <col min="19" max="19" width="10.33203125" style="2" customWidth="1"/>
    <col min="20" max="20" width="7.6640625" style="2" customWidth="1"/>
    <col min="21" max="16384" width="8.6640625" style="2"/>
  </cols>
  <sheetData>
    <row r="1" spans="1:22" ht="9.75" customHeight="1" x14ac:dyDescent="0.2">
      <c r="A1" s="118"/>
      <c r="B1" s="119"/>
      <c r="C1" s="119"/>
      <c r="D1" s="119"/>
      <c r="E1" s="119"/>
      <c r="F1" s="119"/>
      <c r="G1" s="120"/>
      <c r="H1" s="119"/>
      <c r="I1" s="120"/>
      <c r="J1" s="120"/>
      <c r="K1" s="120"/>
      <c r="L1" s="120"/>
      <c r="M1" s="120"/>
      <c r="N1" s="120"/>
      <c r="O1" s="119"/>
      <c r="P1" s="119"/>
      <c r="Q1" s="119"/>
      <c r="R1" s="119"/>
      <c r="S1" s="121"/>
      <c r="T1" s="76"/>
    </row>
    <row r="2" spans="1:22" ht="15.75" customHeight="1" x14ac:dyDescent="0.2">
      <c r="A2" s="241" t="s">
        <v>26</v>
      </c>
      <c r="B2" s="242"/>
      <c r="C2" s="242"/>
      <c r="D2" s="122" t="s">
        <v>25</v>
      </c>
      <c r="E2" s="123" t="s">
        <v>24</v>
      </c>
      <c r="F2" s="4"/>
      <c r="G2" s="75"/>
      <c r="H2" s="4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76"/>
    </row>
    <row r="3" spans="1:22" ht="16" customHeight="1" x14ac:dyDescent="0.15">
      <c r="A3" s="223" t="s">
        <v>22</v>
      </c>
      <c r="B3" s="224"/>
      <c r="C3" s="225"/>
      <c r="D3" s="85">
        <f>MAX(R11:R42)</f>
        <v>0</v>
      </c>
      <c r="E3" s="85">
        <f>MAX(S11:S42)</f>
        <v>0</v>
      </c>
      <c r="F3" s="4"/>
      <c r="G3" s="75"/>
      <c r="H3" s="245" t="s">
        <v>40</v>
      </c>
      <c r="I3" s="245"/>
      <c r="J3" s="245"/>
      <c r="K3" s="245"/>
      <c r="L3" s="245"/>
      <c r="M3" s="245"/>
      <c r="N3" s="243"/>
      <c r="O3" s="243"/>
      <c r="P3" s="243"/>
      <c r="Q3" s="243"/>
      <c r="R3" s="243"/>
      <c r="S3" s="244"/>
      <c r="T3" s="77"/>
    </row>
    <row r="4" spans="1:22" ht="16" customHeight="1" x14ac:dyDescent="0.2">
      <c r="A4" s="223" t="s">
        <v>20</v>
      </c>
      <c r="B4" s="224"/>
      <c r="C4" s="225"/>
      <c r="D4" s="52">
        <f>+R11</f>
        <v>0</v>
      </c>
      <c r="E4" s="53">
        <f>+S11</f>
        <v>0</v>
      </c>
      <c r="F4" s="4"/>
      <c r="G4" s="75"/>
      <c r="H4" s="245"/>
      <c r="I4" s="245"/>
      <c r="J4" s="245"/>
      <c r="K4" s="245"/>
      <c r="L4" s="245"/>
      <c r="M4" s="245"/>
      <c r="N4" s="75"/>
      <c r="O4" s="124" t="s">
        <v>23</v>
      </c>
      <c r="P4" s="235" t="s">
        <v>48</v>
      </c>
      <c r="Q4" s="235"/>
      <c r="R4" s="235"/>
      <c r="S4" s="236"/>
      <c r="T4" s="77"/>
    </row>
    <row r="5" spans="1:22" ht="16" customHeight="1" x14ac:dyDescent="0.15">
      <c r="A5" s="223" t="s">
        <v>18</v>
      </c>
      <c r="B5" s="224"/>
      <c r="C5" s="225"/>
      <c r="D5" s="53">
        <f>+D3-D4+E3-E4</f>
        <v>0</v>
      </c>
      <c r="E5" s="86"/>
      <c r="F5" s="4"/>
      <c r="G5" s="75"/>
      <c r="H5" s="245"/>
      <c r="I5" s="245"/>
      <c r="J5" s="245"/>
      <c r="K5" s="245"/>
      <c r="L5" s="245"/>
      <c r="M5" s="245"/>
      <c r="N5" s="4"/>
      <c r="O5" s="125" t="s">
        <v>27</v>
      </c>
      <c r="P5" s="237"/>
      <c r="Q5" s="237"/>
      <c r="R5" s="237"/>
      <c r="S5" s="238"/>
      <c r="T5" s="78"/>
    </row>
    <row r="6" spans="1:22" ht="16" customHeight="1" x14ac:dyDescent="0.15">
      <c r="A6" s="223" t="s">
        <v>16</v>
      </c>
      <c r="B6" s="224"/>
      <c r="C6" s="225"/>
      <c r="D6" s="54">
        <f>+H43</f>
        <v>0</v>
      </c>
      <c r="E6" s="86"/>
      <c r="F6" s="4"/>
      <c r="G6" s="17"/>
      <c r="H6" s="246" t="s">
        <v>44</v>
      </c>
      <c r="I6" s="246"/>
      <c r="J6" s="246"/>
      <c r="K6" s="246"/>
      <c r="L6" s="246"/>
      <c r="M6" s="246"/>
      <c r="N6" s="246"/>
      <c r="O6" s="126" t="s">
        <v>21</v>
      </c>
      <c r="P6" s="239"/>
      <c r="Q6" s="239"/>
      <c r="R6" s="239"/>
      <c r="S6" s="240"/>
      <c r="T6" s="78"/>
    </row>
    <row r="7" spans="1:22" ht="16" customHeight="1" x14ac:dyDescent="0.15">
      <c r="A7" s="223" t="s">
        <v>15</v>
      </c>
      <c r="B7" s="224"/>
      <c r="C7" s="225"/>
      <c r="D7" s="54">
        <f>+G43</f>
        <v>0</v>
      </c>
      <c r="E7" s="86"/>
      <c r="F7" s="4"/>
      <c r="G7" s="74"/>
      <c r="H7" s="4"/>
      <c r="I7" s="4"/>
      <c r="J7" s="4"/>
      <c r="K7" s="4"/>
      <c r="L7" s="4"/>
      <c r="M7" s="4"/>
      <c r="N7" s="4"/>
      <c r="O7" s="127" t="s">
        <v>19</v>
      </c>
      <c r="P7" s="247"/>
      <c r="Q7" s="247"/>
      <c r="R7" s="247"/>
      <c r="S7" s="248"/>
      <c r="T7" s="1"/>
    </row>
    <row r="8" spans="1:22" ht="16" customHeight="1" x14ac:dyDescent="0.15">
      <c r="A8" s="223" t="s">
        <v>14</v>
      </c>
      <c r="B8" s="224"/>
      <c r="C8" s="225"/>
      <c r="D8" s="52">
        <f>+I44</f>
        <v>0</v>
      </c>
      <c r="E8" s="87"/>
      <c r="F8" s="4"/>
      <c r="G8" s="74"/>
      <c r="H8" s="231" t="s">
        <v>41</v>
      </c>
      <c r="I8" s="231"/>
      <c r="J8" s="231"/>
      <c r="K8" s="231"/>
      <c r="L8" s="231"/>
      <c r="M8" s="75"/>
      <c r="N8" s="75"/>
      <c r="O8" s="124" t="s">
        <v>17</v>
      </c>
      <c r="P8" s="233"/>
      <c r="Q8" s="233"/>
      <c r="R8" s="233"/>
      <c r="S8" s="234"/>
      <c r="T8" s="1"/>
    </row>
    <row r="9" spans="1:22" ht="16" customHeight="1" x14ac:dyDescent="0.15">
      <c r="A9" s="223" t="s">
        <v>13</v>
      </c>
      <c r="B9" s="224"/>
      <c r="C9" s="225"/>
      <c r="D9" s="53">
        <f>+D5-(+D6+D7+D8)</f>
        <v>0</v>
      </c>
      <c r="E9" s="86"/>
      <c r="F9" s="4"/>
      <c r="G9" s="4"/>
      <c r="H9" s="232"/>
      <c r="I9" s="232"/>
      <c r="J9" s="232"/>
      <c r="K9" s="232"/>
      <c r="L9" s="232"/>
      <c r="M9" s="232"/>
      <c r="N9" s="232"/>
      <c r="O9" s="80"/>
      <c r="P9" s="1"/>
      <c r="Q9" s="1"/>
      <c r="R9" s="226" t="s">
        <v>12</v>
      </c>
      <c r="S9" s="227"/>
    </row>
    <row r="10" spans="1:22" ht="13.5" customHeight="1" thickBot="1" x14ac:dyDescent="0.2">
      <c r="A10" s="82"/>
      <c r="B10" s="1"/>
      <c r="C10" s="1"/>
      <c r="D10" s="1"/>
      <c r="E10" s="4"/>
      <c r="F10" s="228" t="s">
        <v>34</v>
      </c>
      <c r="G10" s="229"/>
      <c r="H10" s="230"/>
      <c r="I10" s="228" t="s">
        <v>39</v>
      </c>
      <c r="J10" s="229"/>
      <c r="K10" s="229"/>
      <c r="L10" s="229"/>
      <c r="M10" s="229"/>
      <c r="N10" s="229"/>
      <c r="O10" s="229"/>
      <c r="P10" s="230"/>
      <c r="Q10" s="132"/>
      <c r="R10" s="133" t="s">
        <v>11</v>
      </c>
      <c r="S10" s="134" t="s">
        <v>10</v>
      </c>
      <c r="T10" s="4"/>
    </row>
    <row r="11" spans="1:22" ht="18" customHeight="1" thickTop="1" thickBot="1" x14ac:dyDescent="0.2">
      <c r="A11" s="135" t="s">
        <v>2</v>
      </c>
      <c r="B11" s="217" t="s">
        <v>9</v>
      </c>
      <c r="C11" s="218"/>
      <c r="D11" s="218"/>
      <c r="E11" s="219"/>
      <c r="F11" s="136" t="s">
        <v>8</v>
      </c>
      <c r="G11" s="137" t="s">
        <v>7</v>
      </c>
      <c r="H11" s="136" t="s">
        <v>6</v>
      </c>
      <c r="I11" s="138" t="s">
        <v>5</v>
      </c>
      <c r="J11" s="138" t="s">
        <v>4</v>
      </c>
      <c r="K11" s="138" t="s">
        <v>37</v>
      </c>
      <c r="L11" s="138" t="s">
        <v>38</v>
      </c>
      <c r="M11" s="139"/>
      <c r="N11" s="140" t="s">
        <v>3</v>
      </c>
      <c r="O11" s="140"/>
      <c r="P11" s="141"/>
      <c r="Q11" s="142" t="s">
        <v>2</v>
      </c>
      <c r="R11" s="116"/>
      <c r="S11" s="117"/>
    </row>
    <row r="12" spans="1:22" ht="18" customHeight="1" x14ac:dyDescent="0.15">
      <c r="A12" s="145">
        <v>1</v>
      </c>
      <c r="B12" s="220"/>
      <c r="C12" s="221"/>
      <c r="D12" s="221"/>
      <c r="E12" s="222"/>
      <c r="F12" s="9"/>
      <c r="G12" s="31"/>
      <c r="H12" s="93">
        <f>SUM($R12-$R11)+($S12-$S11)-(+$F12+$G12+I12)</f>
        <v>0</v>
      </c>
      <c r="I12" s="99"/>
      <c r="J12" s="44"/>
      <c r="K12" s="55"/>
      <c r="L12" s="55"/>
      <c r="M12" s="213"/>
      <c r="N12" s="213"/>
      <c r="O12" s="213"/>
      <c r="P12" s="213"/>
      <c r="Q12" s="154">
        <v>1</v>
      </c>
      <c r="R12" s="37"/>
      <c r="S12" s="83"/>
    </row>
    <row r="13" spans="1:22" ht="18" customHeight="1" x14ac:dyDescent="0.15">
      <c r="A13" s="146">
        <v>2</v>
      </c>
      <c r="B13" s="192"/>
      <c r="C13" s="193"/>
      <c r="D13" s="193"/>
      <c r="E13" s="194"/>
      <c r="F13" s="10"/>
      <c r="G13" s="32"/>
      <c r="H13" s="94">
        <f t="shared" ref="H13:H42" si="0">IF((R13+S13)&lt;1,0,($R13-$R12)+($S13-$S12)-(+$F13+$G13+I13))</f>
        <v>0</v>
      </c>
      <c r="I13" s="100"/>
      <c r="J13" s="45"/>
      <c r="K13" s="56"/>
      <c r="L13" s="56"/>
      <c r="M13" s="213"/>
      <c r="N13" s="213"/>
      <c r="O13" s="213"/>
      <c r="P13" s="213"/>
      <c r="Q13" s="155">
        <v>2</v>
      </c>
      <c r="R13" s="37"/>
      <c r="S13" s="83"/>
      <c r="V13" s="73"/>
    </row>
    <row r="14" spans="1:22" ht="18" customHeight="1" x14ac:dyDescent="0.15">
      <c r="A14" s="146">
        <v>3</v>
      </c>
      <c r="B14" s="192"/>
      <c r="C14" s="193"/>
      <c r="D14" s="193"/>
      <c r="E14" s="194"/>
      <c r="F14" s="11"/>
      <c r="G14" s="29"/>
      <c r="H14" s="94">
        <f t="shared" si="0"/>
        <v>0</v>
      </c>
      <c r="I14" s="100"/>
      <c r="J14" s="45"/>
      <c r="K14" s="56"/>
      <c r="L14" s="56"/>
      <c r="M14" s="213"/>
      <c r="N14" s="213"/>
      <c r="O14" s="213"/>
      <c r="P14" s="213"/>
      <c r="Q14" s="156">
        <v>3</v>
      </c>
      <c r="R14" s="37"/>
      <c r="S14" s="83"/>
    </row>
    <row r="15" spans="1:22" ht="18" customHeight="1" x14ac:dyDescent="0.15">
      <c r="A15" s="146">
        <v>4</v>
      </c>
      <c r="B15" s="192"/>
      <c r="C15" s="193"/>
      <c r="D15" s="193"/>
      <c r="E15" s="194"/>
      <c r="F15" s="11"/>
      <c r="G15" s="29"/>
      <c r="H15" s="94">
        <f t="shared" si="0"/>
        <v>0</v>
      </c>
      <c r="I15" s="101"/>
      <c r="J15" s="45"/>
      <c r="K15" s="56"/>
      <c r="L15" s="56"/>
      <c r="M15" s="213"/>
      <c r="N15" s="213"/>
      <c r="O15" s="213"/>
      <c r="P15" s="213"/>
      <c r="Q15" s="156">
        <v>4</v>
      </c>
      <c r="R15" s="37"/>
      <c r="S15" s="83"/>
    </row>
    <row r="16" spans="1:22" ht="18" customHeight="1" x14ac:dyDescent="0.15">
      <c r="A16" s="146">
        <v>5</v>
      </c>
      <c r="B16" s="214"/>
      <c r="C16" s="215"/>
      <c r="D16" s="215"/>
      <c r="E16" s="216"/>
      <c r="F16" s="11"/>
      <c r="G16" s="29"/>
      <c r="H16" s="94">
        <f t="shared" si="0"/>
        <v>0</v>
      </c>
      <c r="I16" s="100"/>
      <c r="J16" s="45"/>
      <c r="K16" s="56"/>
      <c r="L16" s="56"/>
      <c r="M16" s="213"/>
      <c r="N16" s="213"/>
      <c r="O16" s="213"/>
      <c r="P16" s="213"/>
      <c r="Q16" s="156">
        <v>5</v>
      </c>
      <c r="R16" s="37"/>
      <c r="S16" s="83"/>
    </row>
    <row r="17" spans="1:19" ht="18" customHeight="1" x14ac:dyDescent="0.15">
      <c r="A17" s="146">
        <v>6</v>
      </c>
      <c r="B17" s="192"/>
      <c r="C17" s="193"/>
      <c r="D17" s="193"/>
      <c r="E17" s="194"/>
      <c r="F17" s="11"/>
      <c r="G17" s="29"/>
      <c r="H17" s="94">
        <f t="shared" si="0"/>
        <v>0</v>
      </c>
      <c r="I17" s="99"/>
      <c r="J17" s="45"/>
      <c r="K17" s="56"/>
      <c r="L17" s="56"/>
      <c r="M17" s="213"/>
      <c r="N17" s="213"/>
      <c r="O17" s="213"/>
      <c r="P17" s="213"/>
      <c r="Q17" s="156">
        <v>6</v>
      </c>
      <c r="R17" s="37"/>
      <c r="S17" s="83"/>
    </row>
    <row r="18" spans="1:19" ht="18" customHeight="1" x14ac:dyDescent="0.15">
      <c r="A18" s="147">
        <v>7</v>
      </c>
      <c r="B18" s="192"/>
      <c r="C18" s="193"/>
      <c r="D18" s="193"/>
      <c r="E18" s="194"/>
      <c r="F18" s="11"/>
      <c r="G18" s="29"/>
      <c r="H18" s="94">
        <f t="shared" si="0"/>
        <v>0</v>
      </c>
      <c r="I18" s="100"/>
      <c r="J18" s="45"/>
      <c r="K18" s="56"/>
      <c r="L18" s="56"/>
      <c r="M18" s="191"/>
      <c r="N18" s="191"/>
      <c r="O18" s="191"/>
      <c r="P18" s="191"/>
      <c r="Q18" s="156">
        <v>7</v>
      </c>
      <c r="R18" s="37"/>
      <c r="S18" s="83"/>
    </row>
    <row r="19" spans="1:19" ht="18" customHeight="1" x14ac:dyDescent="0.15">
      <c r="A19" s="146">
        <v>8</v>
      </c>
      <c r="B19" s="192"/>
      <c r="C19" s="193"/>
      <c r="D19" s="193"/>
      <c r="E19" s="194"/>
      <c r="F19" s="11"/>
      <c r="G19" s="29"/>
      <c r="H19" s="94">
        <f t="shared" si="0"/>
        <v>0</v>
      </c>
      <c r="I19" s="100"/>
      <c r="J19" s="45"/>
      <c r="K19" s="56"/>
      <c r="L19" s="56"/>
      <c r="M19" s="191"/>
      <c r="N19" s="191"/>
      <c r="O19" s="191"/>
      <c r="P19" s="191"/>
      <c r="Q19" s="156">
        <v>8</v>
      </c>
      <c r="R19" s="37"/>
      <c r="S19" s="83"/>
    </row>
    <row r="20" spans="1:19" ht="18" customHeight="1" x14ac:dyDescent="0.15">
      <c r="A20" s="146">
        <v>9</v>
      </c>
      <c r="B20" s="192"/>
      <c r="C20" s="193"/>
      <c r="D20" s="193"/>
      <c r="E20" s="194"/>
      <c r="F20" s="11"/>
      <c r="G20" s="29"/>
      <c r="H20" s="94">
        <f t="shared" si="0"/>
        <v>0</v>
      </c>
      <c r="I20" s="100"/>
      <c r="J20" s="45"/>
      <c r="K20" s="56"/>
      <c r="L20" s="56"/>
      <c r="M20" s="191"/>
      <c r="N20" s="191"/>
      <c r="O20" s="191"/>
      <c r="P20" s="191"/>
      <c r="Q20" s="156">
        <v>9</v>
      </c>
      <c r="R20" s="37"/>
      <c r="S20" s="83"/>
    </row>
    <row r="21" spans="1:19" ht="18" customHeight="1" x14ac:dyDescent="0.15">
      <c r="A21" s="146">
        <v>10</v>
      </c>
      <c r="B21" s="192"/>
      <c r="C21" s="193"/>
      <c r="D21" s="193"/>
      <c r="E21" s="194"/>
      <c r="F21" s="11"/>
      <c r="G21" s="29"/>
      <c r="H21" s="94">
        <f t="shared" si="0"/>
        <v>0</v>
      </c>
      <c r="I21" s="100"/>
      <c r="J21" s="45"/>
      <c r="K21" s="56"/>
      <c r="L21" s="56"/>
      <c r="M21" s="191"/>
      <c r="N21" s="191"/>
      <c r="O21" s="191"/>
      <c r="P21" s="191"/>
      <c r="Q21" s="156">
        <v>10</v>
      </c>
      <c r="R21" s="37"/>
      <c r="S21" s="83"/>
    </row>
    <row r="22" spans="1:19" ht="18" customHeight="1" x14ac:dyDescent="0.15">
      <c r="A22" s="146">
        <v>11</v>
      </c>
      <c r="B22" s="192"/>
      <c r="C22" s="193"/>
      <c r="D22" s="193"/>
      <c r="E22" s="194"/>
      <c r="F22" s="11"/>
      <c r="G22" s="29"/>
      <c r="H22" s="94">
        <f t="shared" si="0"/>
        <v>0</v>
      </c>
      <c r="I22" s="100"/>
      <c r="J22" s="45"/>
      <c r="K22" s="56"/>
      <c r="L22" s="56"/>
      <c r="M22" s="191"/>
      <c r="N22" s="191"/>
      <c r="O22" s="191"/>
      <c r="P22" s="191"/>
      <c r="Q22" s="156">
        <v>11</v>
      </c>
      <c r="R22" s="37"/>
      <c r="S22" s="83"/>
    </row>
    <row r="23" spans="1:19" ht="18" customHeight="1" x14ac:dyDescent="0.15">
      <c r="A23" s="146">
        <v>12</v>
      </c>
      <c r="B23" s="192"/>
      <c r="C23" s="193"/>
      <c r="D23" s="193"/>
      <c r="E23" s="194"/>
      <c r="F23" s="11"/>
      <c r="G23" s="29"/>
      <c r="H23" s="94">
        <f t="shared" si="0"/>
        <v>0</v>
      </c>
      <c r="I23" s="100"/>
      <c r="J23" s="45"/>
      <c r="K23" s="56"/>
      <c r="L23" s="56"/>
      <c r="M23" s="191"/>
      <c r="N23" s="191"/>
      <c r="O23" s="191"/>
      <c r="P23" s="191"/>
      <c r="Q23" s="156">
        <v>12</v>
      </c>
      <c r="R23" s="37"/>
      <c r="S23" s="83"/>
    </row>
    <row r="24" spans="1:19" ht="18" customHeight="1" x14ac:dyDescent="0.15">
      <c r="A24" s="148">
        <v>13</v>
      </c>
      <c r="B24" s="207"/>
      <c r="C24" s="208"/>
      <c r="D24" s="208"/>
      <c r="E24" s="209"/>
      <c r="F24" s="11"/>
      <c r="G24" s="29"/>
      <c r="H24" s="94">
        <f t="shared" si="0"/>
        <v>0</v>
      </c>
      <c r="I24" s="100"/>
      <c r="J24" s="45"/>
      <c r="K24" s="56"/>
      <c r="L24" s="56"/>
      <c r="M24" s="191"/>
      <c r="N24" s="191"/>
      <c r="O24" s="191"/>
      <c r="P24" s="191"/>
      <c r="Q24" s="156">
        <v>13</v>
      </c>
      <c r="R24" s="37"/>
      <c r="S24" s="83"/>
    </row>
    <row r="25" spans="1:19" ht="18" customHeight="1" x14ac:dyDescent="0.15">
      <c r="A25" s="149">
        <v>14</v>
      </c>
      <c r="B25" s="210"/>
      <c r="C25" s="211"/>
      <c r="D25" s="211"/>
      <c r="E25" s="212"/>
      <c r="F25" s="11"/>
      <c r="G25" s="29"/>
      <c r="H25" s="94">
        <f t="shared" si="0"/>
        <v>0</v>
      </c>
      <c r="I25" s="100"/>
      <c r="J25" s="45"/>
      <c r="K25" s="56"/>
      <c r="L25" s="56"/>
      <c r="M25" s="191"/>
      <c r="N25" s="191"/>
      <c r="O25" s="191"/>
      <c r="P25" s="191"/>
      <c r="Q25" s="156">
        <v>14</v>
      </c>
      <c r="R25" s="37"/>
      <c r="S25" s="83"/>
    </row>
    <row r="26" spans="1:19" ht="18" customHeight="1" x14ac:dyDescent="0.15">
      <c r="A26" s="150">
        <v>15</v>
      </c>
      <c r="B26" s="188"/>
      <c r="C26" s="189"/>
      <c r="D26" s="189"/>
      <c r="E26" s="190"/>
      <c r="F26" s="11"/>
      <c r="G26" s="29"/>
      <c r="H26" s="94">
        <f t="shared" si="0"/>
        <v>0</v>
      </c>
      <c r="I26" s="100"/>
      <c r="J26" s="45"/>
      <c r="K26" s="56"/>
      <c r="L26" s="56"/>
      <c r="M26" s="191"/>
      <c r="N26" s="191"/>
      <c r="O26" s="191"/>
      <c r="P26" s="191"/>
      <c r="Q26" s="156">
        <v>15</v>
      </c>
      <c r="R26" s="37"/>
      <c r="S26" s="83"/>
    </row>
    <row r="27" spans="1:19" ht="18" customHeight="1" x14ac:dyDescent="0.15">
      <c r="A27" s="146">
        <v>16</v>
      </c>
      <c r="B27" s="192"/>
      <c r="C27" s="193"/>
      <c r="D27" s="193"/>
      <c r="E27" s="194"/>
      <c r="F27" s="11"/>
      <c r="G27" s="29"/>
      <c r="H27" s="94">
        <f t="shared" si="0"/>
        <v>0</v>
      </c>
      <c r="I27" s="100"/>
      <c r="J27" s="45"/>
      <c r="K27" s="56"/>
      <c r="L27" s="56"/>
      <c r="M27" s="191"/>
      <c r="N27" s="191"/>
      <c r="O27" s="191"/>
      <c r="P27" s="191"/>
      <c r="Q27" s="156">
        <v>16</v>
      </c>
      <c r="R27" s="37"/>
      <c r="S27" s="83"/>
    </row>
    <row r="28" spans="1:19" ht="18" customHeight="1" x14ac:dyDescent="0.15">
      <c r="A28" s="146">
        <v>17</v>
      </c>
      <c r="B28" s="192"/>
      <c r="C28" s="193"/>
      <c r="D28" s="193"/>
      <c r="E28" s="194"/>
      <c r="F28" s="11"/>
      <c r="G28" s="29"/>
      <c r="H28" s="94">
        <f t="shared" si="0"/>
        <v>0</v>
      </c>
      <c r="I28" s="100"/>
      <c r="J28" s="45"/>
      <c r="K28" s="56"/>
      <c r="L28" s="56"/>
      <c r="M28" s="191"/>
      <c r="N28" s="191"/>
      <c r="O28" s="191"/>
      <c r="P28" s="191"/>
      <c r="Q28" s="156">
        <v>17</v>
      </c>
      <c r="R28" s="37"/>
      <c r="S28" s="83"/>
    </row>
    <row r="29" spans="1:19" ht="18" customHeight="1" x14ac:dyDescent="0.15">
      <c r="A29" s="146">
        <v>18</v>
      </c>
      <c r="B29" s="192"/>
      <c r="C29" s="193"/>
      <c r="D29" s="193"/>
      <c r="E29" s="194"/>
      <c r="F29" s="11"/>
      <c r="G29" s="29"/>
      <c r="H29" s="94">
        <f t="shared" si="0"/>
        <v>0</v>
      </c>
      <c r="I29" s="100"/>
      <c r="J29" s="45"/>
      <c r="K29" s="56"/>
      <c r="L29" s="56"/>
      <c r="M29" s="191"/>
      <c r="N29" s="191"/>
      <c r="O29" s="191"/>
      <c r="P29" s="191"/>
      <c r="Q29" s="156">
        <v>18</v>
      </c>
      <c r="R29" s="37"/>
      <c r="S29" s="83"/>
    </row>
    <row r="30" spans="1:19" ht="18" customHeight="1" x14ac:dyDescent="0.15">
      <c r="A30" s="146">
        <v>19</v>
      </c>
      <c r="B30" s="192"/>
      <c r="C30" s="193"/>
      <c r="D30" s="193"/>
      <c r="E30" s="194"/>
      <c r="F30" s="11"/>
      <c r="G30" s="29"/>
      <c r="H30" s="94">
        <f t="shared" si="0"/>
        <v>0</v>
      </c>
      <c r="I30" s="100"/>
      <c r="J30" s="45"/>
      <c r="K30" s="56"/>
      <c r="L30" s="56"/>
      <c r="M30" s="191"/>
      <c r="N30" s="191"/>
      <c r="O30" s="191"/>
      <c r="P30" s="191"/>
      <c r="Q30" s="156">
        <v>19</v>
      </c>
      <c r="R30" s="37"/>
      <c r="S30" s="83"/>
    </row>
    <row r="31" spans="1:19" ht="18" customHeight="1" x14ac:dyDescent="0.15">
      <c r="A31" s="146">
        <v>20</v>
      </c>
      <c r="B31" s="192"/>
      <c r="C31" s="193"/>
      <c r="D31" s="193"/>
      <c r="E31" s="194"/>
      <c r="F31" s="11"/>
      <c r="G31" s="29"/>
      <c r="H31" s="94">
        <f t="shared" si="0"/>
        <v>0</v>
      </c>
      <c r="I31" s="100"/>
      <c r="J31" s="45"/>
      <c r="K31" s="56"/>
      <c r="L31" s="56"/>
      <c r="M31" s="191"/>
      <c r="N31" s="191"/>
      <c r="O31" s="191"/>
      <c r="P31" s="191"/>
      <c r="Q31" s="156">
        <v>20</v>
      </c>
      <c r="R31" s="37"/>
      <c r="S31" s="83"/>
    </row>
    <row r="32" spans="1:19" ht="18" customHeight="1" x14ac:dyDescent="0.15">
      <c r="A32" s="146">
        <v>21</v>
      </c>
      <c r="B32" s="192"/>
      <c r="C32" s="193"/>
      <c r="D32" s="193"/>
      <c r="E32" s="194"/>
      <c r="F32" s="11"/>
      <c r="G32" s="29"/>
      <c r="H32" s="94">
        <f t="shared" si="0"/>
        <v>0</v>
      </c>
      <c r="I32" s="100"/>
      <c r="J32" s="45"/>
      <c r="K32" s="56"/>
      <c r="L32" s="56"/>
      <c r="M32" s="191"/>
      <c r="N32" s="191"/>
      <c r="O32" s="191"/>
      <c r="P32" s="191"/>
      <c r="Q32" s="156">
        <v>21</v>
      </c>
      <c r="R32" s="37"/>
      <c r="S32" s="83"/>
    </row>
    <row r="33" spans="1:19" ht="20.25" customHeight="1" x14ac:dyDescent="0.15">
      <c r="A33" s="146">
        <v>22</v>
      </c>
      <c r="B33" s="192"/>
      <c r="C33" s="193"/>
      <c r="D33" s="193"/>
      <c r="E33" s="194"/>
      <c r="F33" s="11"/>
      <c r="G33" s="29"/>
      <c r="H33" s="94">
        <f t="shared" si="0"/>
        <v>0</v>
      </c>
      <c r="I33" s="100"/>
      <c r="J33" s="45"/>
      <c r="K33" s="56"/>
      <c r="L33" s="56"/>
      <c r="M33" s="191"/>
      <c r="N33" s="191"/>
      <c r="O33" s="191"/>
      <c r="P33" s="191"/>
      <c r="Q33" s="156">
        <v>22</v>
      </c>
      <c r="R33" s="37"/>
      <c r="S33" s="83"/>
    </row>
    <row r="34" spans="1:19" ht="18" customHeight="1" x14ac:dyDescent="0.15">
      <c r="A34" s="146">
        <v>23</v>
      </c>
      <c r="B34" s="192"/>
      <c r="C34" s="193"/>
      <c r="D34" s="193"/>
      <c r="E34" s="194"/>
      <c r="F34" s="11"/>
      <c r="G34" s="29"/>
      <c r="H34" s="94">
        <f t="shared" si="0"/>
        <v>0</v>
      </c>
      <c r="I34" s="100"/>
      <c r="J34" s="45"/>
      <c r="K34" s="56"/>
      <c r="L34" s="56"/>
      <c r="M34" s="191"/>
      <c r="N34" s="191"/>
      <c r="O34" s="191"/>
      <c r="P34" s="191"/>
      <c r="Q34" s="156">
        <v>23</v>
      </c>
      <c r="R34" s="37"/>
      <c r="S34" s="83"/>
    </row>
    <row r="35" spans="1:19" ht="18" customHeight="1" x14ac:dyDescent="0.15">
      <c r="A35" s="146">
        <v>24</v>
      </c>
      <c r="B35" s="192"/>
      <c r="C35" s="193"/>
      <c r="D35" s="193"/>
      <c r="E35" s="194"/>
      <c r="F35" s="11"/>
      <c r="G35" s="30"/>
      <c r="H35" s="94">
        <f t="shared" si="0"/>
        <v>0</v>
      </c>
      <c r="I35" s="100"/>
      <c r="J35" s="45"/>
      <c r="K35" s="56"/>
      <c r="L35" s="56"/>
      <c r="M35" s="191"/>
      <c r="N35" s="191"/>
      <c r="O35" s="191"/>
      <c r="P35" s="191"/>
      <c r="Q35" s="156">
        <v>24</v>
      </c>
      <c r="R35" s="37"/>
      <c r="S35" s="83"/>
    </row>
    <row r="36" spans="1:19" ht="18" customHeight="1" x14ac:dyDescent="0.15">
      <c r="A36" s="146">
        <v>25</v>
      </c>
      <c r="B36" s="192"/>
      <c r="C36" s="193"/>
      <c r="D36" s="193"/>
      <c r="E36" s="194"/>
      <c r="F36" s="29"/>
      <c r="G36" s="29"/>
      <c r="H36" s="94">
        <f t="shared" si="0"/>
        <v>0</v>
      </c>
      <c r="I36" s="100"/>
      <c r="J36" s="45"/>
      <c r="K36" s="56"/>
      <c r="L36" s="56"/>
      <c r="M36" s="191"/>
      <c r="N36" s="191"/>
      <c r="O36" s="191"/>
      <c r="P36" s="191"/>
      <c r="Q36" s="156">
        <v>25</v>
      </c>
      <c r="R36" s="37"/>
      <c r="S36" s="83"/>
    </row>
    <row r="37" spans="1:19" ht="18" customHeight="1" x14ac:dyDescent="0.15">
      <c r="A37" s="146">
        <v>26</v>
      </c>
      <c r="B37" s="192"/>
      <c r="C37" s="193"/>
      <c r="D37" s="193"/>
      <c r="E37" s="194"/>
      <c r="F37" s="29"/>
      <c r="G37" s="29"/>
      <c r="H37" s="94">
        <f t="shared" si="0"/>
        <v>0</v>
      </c>
      <c r="I37" s="100"/>
      <c r="J37" s="45"/>
      <c r="K37" s="56"/>
      <c r="L37" s="56"/>
      <c r="M37" s="191"/>
      <c r="N37" s="191"/>
      <c r="O37" s="191"/>
      <c r="P37" s="191"/>
      <c r="Q37" s="155">
        <v>26</v>
      </c>
      <c r="R37" s="37"/>
      <c r="S37" s="83"/>
    </row>
    <row r="38" spans="1:19" ht="18" customHeight="1" x14ac:dyDescent="0.15">
      <c r="A38" s="146">
        <v>27</v>
      </c>
      <c r="B38" s="192"/>
      <c r="C38" s="193"/>
      <c r="D38" s="193"/>
      <c r="E38" s="194"/>
      <c r="F38" s="11"/>
      <c r="G38" s="30"/>
      <c r="H38" s="94">
        <f t="shared" si="0"/>
        <v>0</v>
      </c>
      <c r="I38" s="100"/>
      <c r="J38" s="45"/>
      <c r="K38" s="56"/>
      <c r="L38" s="56"/>
      <c r="M38" s="191"/>
      <c r="N38" s="191"/>
      <c r="O38" s="191"/>
      <c r="P38" s="191"/>
      <c r="Q38" s="156">
        <v>27</v>
      </c>
      <c r="R38" s="37"/>
      <c r="S38" s="83"/>
    </row>
    <row r="39" spans="1:19" ht="18" customHeight="1" x14ac:dyDescent="0.15">
      <c r="A39" s="147">
        <v>28</v>
      </c>
      <c r="B39" s="192"/>
      <c r="C39" s="193"/>
      <c r="D39" s="193"/>
      <c r="E39" s="194"/>
      <c r="F39" s="29"/>
      <c r="G39" s="29"/>
      <c r="H39" s="94">
        <f t="shared" si="0"/>
        <v>0</v>
      </c>
      <c r="I39" s="100"/>
      <c r="J39" s="45"/>
      <c r="K39" s="56"/>
      <c r="L39" s="56"/>
      <c r="M39" s="191"/>
      <c r="N39" s="191"/>
      <c r="O39" s="191"/>
      <c r="P39" s="191"/>
      <c r="Q39" s="156">
        <v>28</v>
      </c>
      <c r="R39" s="37"/>
      <c r="S39" s="83"/>
    </row>
    <row r="40" spans="1:19" ht="18" customHeight="1" x14ac:dyDescent="0.15">
      <c r="A40" s="146">
        <v>29</v>
      </c>
      <c r="B40" s="192"/>
      <c r="C40" s="193"/>
      <c r="D40" s="193"/>
      <c r="E40" s="194"/>
      <c r="F40" s="11"/>
      <c r="G40" s="29"/>
      <c r="H40" s="94">
        <f t="shared" si="0"/>
        <v>0</v>
      </c>
      <c r="I40" s="100"/>
      <c r="J40" s="45"/>
      <c r="K40" s="56"/>
      <c r="L40" s="56"/>
      <c r="M40" s="191"/>
      <c r="N40" s="191"/>
      <c r="O40" s="191"/>
      <c r="P40" s="191"/>
      <c r="Q40" s="156">
        <v>29</v>
      </c>
      <c r="R40" s="37"/>
      <c r="S40" s="83"/>
    </row>
    <row r="41" spans="1:19" ht="18" customHeight="1" x14ac:dyDescent="0.15">
      <c r="A41" s="146">
        <v>30</v>
      </c>
      <c r="B41" s="192"/>
      <c r="C41" s="193"/>
      <c r="D41" s="193"/>
      <c r="E41" s="194"/>
      <c r="F41" s="11"/>
      <c r="G41" s="29"/>
      <c r="H41" s="94">
        <f t="shared" si="0"/>
        <v>0</v>
      </c>
      <c r="I41" s="100"/>
      <c r="J41" s="46"/>
      <c r="K41" s="57"/>
      <c r="L41" s="56"/>
      <c r="M41" s="191"/>
      <c r="N41" s="191"/>
      <c r="O41" s="191"/>
      <c r="P41" s="191"/>
      <c r="Q41" s="156">
        <v>30</v>
      </c>
      <c r="R41" s="37"/>
      <c r="S41" s="83"/>
    </row>
    <row r="42" spans="1:19" ht="18" customHeight="1" thickBot="1" x14ac:dyDescent="0.2">
      <c r="A42" s="151">
        <v>31</v>
      </c>
      <c r="B42" s="201"/>
      <c r="C42" s="202"/>
      <c r="D42" s="202"/>
      <c r="E42" s="203"/>
      <c r="F42" s="88"/>
      <c r="G42" s="12"/>
      <c r="H42" s="95">
        <f t="shared" si="0"/>
        <v>0</v>
      </c>
      <c r="I42" s="102"/>
      <c r="J42" s="48"/>
      <c r="K42" s="103"/>
      <c r="L42" s="58"/>
      <c r="M42" s="204"/>
      <c r="N42" s="205"/>
      <c r="O42" s="205"/>
      <c r="P42" s="206"/>
      <c r="Q42" s="157">
        <v>31</v>
      </c>
      <c r="R42" s="84"/>
      <c r="S42" s="83"/>
    </row>
    <row r="43" spans="1:19" ht="18" customHeight="1" thickBot="1" x14ac:dyDescent="0.2">
      <c r="A43" s="152"/>
      <c r="B43" s="198" t="s">
        <v>1</v>
      </c>
      <c r="C43" s="199"/>
      <c r="D43" s="199"/>
      <c r="E43" s="200"/>
      <c r="F43" s="72">
        <f t="shared" ref="F43:H43" si="1">SUM(F12:F42)</f>
        <v>0</v>
      </c>
      <c r="G43" s="59">
        <f t="shared" si="1"/>
        <v>0</v>
      </c>
      <c r="H43" s="59">
        <f t="shared" si="1"/>
        <v>0</v>
      </c>
      <c r="I43" s="97">
        <f>SUM(I12:I42)</f>
        <v>0</v>
      </c>
      <c r="J43" s="79">
        <f t="shared" ref="J43:L43" si="2">SUM(J12:J42)</f>
        <v>0</v>
      </c>
      <c r="K43" s="60">
        <f t="shared" si="2"/>
        <v>0</v>
      </c>
      <c r="L43" s="98">
        <f t="shared" si="2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26"/>
      <c r="B44" s="195" t="s">
        <v>0</v>
      </c>
      <c r="C44" s="196"/>
      <c r="D44" s="196"/>
      <c r="E44" s="197"/>
      <c r="F44" s="23"/>
      <c r="G44" s="23"/>
      <c r="H44" s="96"/>
      <c r="I44" s="42">
        <f>SUM(I12:I42)</f>
        <v>0</v>
      </c>
      <c r="J44" s="43">
        <f>SUM(J12:J42)</f>
        <v>0</v>
      </c>
      <c r="K44" s="47">
        <f>SUM(K12:K42)</f>
        <v>0</v>
      </c>
      <c r="L44" s="43">
        <f>SUM(L12:L42)</f>
        <v>0</v>
      </c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22"/>
      <c r="F45" s="89">
        <v>11200</v>
      </c>
      <c r="G45" s="90"/>
      <c r="H45" s="90"/>
      <c r="I45" s="187">
        <v>11200</v>
      </c>
      <c r="J45" s="64" t="s">
        <v>29</v>
      </c>
      <c r="K45" s="64" t="s">
        <v>30</v>
      </c>
      <c r="L45" s="65"/>
      <c r="M45" s="33"/>
    </row>
    <row r="46" spans="1:19" ht="14.25" customHeight="1" thickBot="1" x14ac:dyDescent="0.2">
      <c r="A46" s="6"/>
      <c r="B46" s="28" t="s">
        <v>33</v>
      </c>
      <c r="C46" s="25"/>
      <c r="D46" s="25"/>
      <c r="E46" s="91"/>
      <c r="F46" s="38"/>
      <c r="G46" s="39"/>
      <c r="H46" s="41"/>
      <c r="I46" s="92"/>
      <c r="J46" s="40"/>
      <c r="K46" s="40"/>
      <c r="L46" s="41"/>
      <c r="M46" s="19"/>
      <c r="N46" s="7" t="s">
        <v>35</v>
      </c>
    </row>
    <row r="47" spans="1:19" ht="15.75" customHeight="1" x14ac:dyDescent="0.15">
      <c r="B47" s="24"/>
      <c r="E47" s="2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0" t="s">
        <v>31</v>
      </c>
      <c r="Q48" s="3"/>
    </row>
    <row r="49" spans="2:3" x14ac:dyDescent="0.15">
      <c r="B49" s="21" t="s">
        <v>46</v>
      </c>
    </row>
    <row r="52" spans="2:3" x14ac:dyDescent="0.15">
      <c r="C52" s="4"/>
    </row>
    <row r="57" spans="2:3" x14ac:dyDescent="0.15">
      <c r="C57" s="4"/>
    </row>
  </sheetData>
  <sheetProtection selectLockedCells="1"/>
  <mergeCells count="86">
    <mergeCell ref="A7:C7"/>
    <mergeCell ref="P4:S4"/>
    <mergeCell ref="P5:S5"/>
    <mergeCell ref="P6:S6"/>
    <mergeCell ref="A2:C2"/>
    <mergeCell ref="A3:C3"/>
    <mergeCell ref="A4:C4"/>
    <mergeCell ref="A5:C5"/>
    <mergeCell ref="A6:C6"/>
    <mergeCell ref="N2:S3"/>
    <mergeCell ref="H3:M5"/>
    <mergeCell ref="H6:N6"/>
    <mergeCell ref="P7:S7"/>
    <mergeCell ref="A8:C8"/>
    <mergeCell ref="A9:C9"/>
    <mergeCell ref="R9:S9"/>
    <mergeCell ref="F10:H10"/>
    <mergeCell ref="I10:P10"/>
    <mergeCell ref="H8:L8"/>
    <mergeCell ref="H9:N9"/>
    <mergeCell ref="P8:S8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44:E44"/>
    <mergeCell ref="B30:E30"/>
    <mergeCell ref="M30:P30"/>
    <mergeCell ref="B31:E31"/>
    <mergeCell ref="M31:P31"/>
    <mergeCell ref="B38:E38"/>
    <mergeCell ref="M38:P38"/>
    <mergeCell ref="B39:E39"/>
    <mergeCell ref="M39:P39"/>
    <mergeCell ref="B43:E43"/>
    <mergeCell ref="B40:E40"/>
    <mergeCell ref="M40:P40"/>
    <mergeCell ref="B41:E41"/>
    <mergeCell ref="M41:P41"/>
    <mergeCell ref="B42:E42"/>
    <mergeCell ref="M42:P42"/>
    <mergeCell ref="B37:E37"/>
    <mergeCell ref="M37:P37"/>
    <mergeCell ref="B35:E35"/>
    <mergeCell ref="M35:P35"/>
    <mergeCell ref="B36:E36"/>
    <mergeCell ref="M36:P36"/>
    <mergeCell ref="B29:E29"/>
    <mergeCell ref="M29:P29"/>
    <mergeCell ref="B34:E34"/>
    <mergeCell ref="B32:E32"/>
    <mergeCell ref="M32:P32"/>
    <mergeCell ref="B33:E33"/>
    <mergeCell ref="M33:P33"/>
    <mergeCell ref="M34:P34"/>
    <mergeCell ref="B26:E26"/>
    <mergeCell ref="M26:P26"/>
    <mergeCell ref="B27:E27"/>
    <mergeCell ref="M27:P27"/>
    <mergeCell ref="B28:E28"/>
    <mergeCell ref="M28:P28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45170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'Aug 2023'!R42</f>
        <v>0</v>
      </c>
      <c r="S11" s="186">
        <f>'Aug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45200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'Sept 2023'!R41</f>
        <v>0</v>
      </c>
      <c r="S11" s="186">
        <f>'Sept 2023'!S41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45231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/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/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/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'Oct 2023'!R42</f>
        <v>0</v>
      </c>
      <c r="S11" s="186">
        <f>'Oct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57"/>
      <c r="C25" s="258"/>
      <c r="D25" s="258"/>
      <c r="E25" s="259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V52"/>
  <sheetViews>
    <sheetView showGridLines="0" tabSelected="1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45261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Copy'!P6:S6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Copy'!P7:S7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>
        <f>'Master Copy'!P8:S8</f>
        <v>0</v>
      </c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'Nov 2023'!R41</f>
        <v>0</v>
      </c>
      <c r="S11" s="186">
        <f>'Nov 2023'!S41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19.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6:S6"/>
    <mergeCell ref="P4:S4"/>
    <mergeCell ref="P5:S5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2" orientation="landscape" r:id="rId1"/>
  <headerFooter alignWithMargins="0">
    <oddFooter xml:space="preserve">&amp;R&amp;8Revised by RDC 2/4/2016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7" width="8.6640625" style="2"/>
    <col min="8" max="8" width="8.6640625" style="2" customWidth="1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87">
        <v>44927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8">
        <f>'Master Copy'!P5:S5</f>
        <v>0</v>
      </c>
      <c r="Q5" s="288"/>
      <c r="R5" s="288"/>
      <c r="S5" s="288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Copy'!P6:S6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4" t="s">
        <v>17</v>
      </c>
      <c r="P8" s="283">
        <f>'Master Copy'!$P$8:$S$8</f>
        <v>0</v>
      </c>
      <c r="Q8" s="283"/>
      <c r="R8" s="283"/>
      <c r="S8" s="283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05"/>
      <c r="S11" s="107"/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64">
        <v>1</v>
      </c>
      <c r="R12" s="178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65">
        <v>2</v>
      </c>
      <c r="R13" s="178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65">
        <v>3</v>
      </c>
      <c r="R14" s="178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65">
        <v>4</v>
      </c>
      <c r="R15" s="178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65">
        <v>5</v>
      </c>
      <c r="R16" s="178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65">
        <v>6</v>
      </c>
      <c r="R17" s="178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65">
        <v>7</v>
      </c>
      <c r="R18" s="178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65">
        <v>8</v>
      </c>
      <c r="R19" s="178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65">
        <v>9</v>
      </c>
      <c r="R20" s="178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65">
        <v>10</v>
      </c>
      <c r="R21" s="178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65">
        <v>11</v>
      </c>
      <c r="R22" s="178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65">
        <v>12</v>
      </c>
      <c r="R23" s="178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65">
        <v>13</v>
      </c>
      <c r="R24" s="178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65">
        <v>14</v>
      </c>
      <c r="R25" s="178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65">
        <v>15</v>
      </c>
      <c r="R26" s="178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65">
        <v>16</v>
      </c>
      <c r="R27" s="178"/>
      <c r="S27" s="179"/>
    </row>
    <row r="28" spans="1:19" ht="18" customHeight="1" x14ac:dyDescent="0.15">
      <c r="A28" s="146">
        <v>17</v>
      </c>
      <c r="B28" s="257" t="s">
        <v>47</v>
      </c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65">
        <v>17</v>
      </c>
      <c r="R28" s="178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65">
        <v>18</v>
      </c>
      <c r="R29" s="178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65">
        <v>19</v>
      </c>
      <c r="R30" s="178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65">
        <v>20</v>
      </c>
      <c r="R31" s="178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65">
        <v>21</v>
      </c>
      <c r="R32" s="178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65">
        <v>22</v>
      </c>
      <c r="R33" s="178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65">
        <v>23</v>
      </c>
      <c r="R34" s="178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65">
        <v>24</v>
      </c>
      <c r="R35" s="178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65">
        <v>25</v>
      </c>
      <c r="R36" s="178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65">
        <v>26</v>
      </c>
      <c r="R37" s="178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65">
        <v>27</v>
      </c>
      <c r="R38" s="178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65">
        <v>28</v>
      </c>
      <c r="R39" s="178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65">
        <v>29</v>
      </c>
      <c r="R40" s="178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65">
        <v>30</v>
      </c>
      <c r="R41" s="178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6">
        <v>31</v>
      </c>
      <c r="R42" s="178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M11:P11"/>
    <mergeCell ref="P7:S7"/>
    <mergeCell ref="P8:S8"/>
    <mergeCell ref="N2:S3"/>
    <mergeCell ref="H6:N6"/>
    <mergeCell ref="H8:L8"/>
    <mergeCell ref="H3:L5"/>
    <mergeCell ref="P6:S6"/>
    <mergeCell ref="P4:S4"/>
    <mergeCell ref="P5:S5"/>
    <mergeCell ref="M42:P42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5:E25"/>
    <mergeCell ref="B26:E26"/>
    <mergeCell ref="B27:E27"/>
    <mergeCell ref="B28:E28"/>
    <mergeCell ref="B29:E29"/>
    <mergeCell ref="M41:P41"/>
    <mergeCell ref="M37:P37"/>
    <mergeCell ref="M38:P38"/>
    <mergeCell ref="M39:P39"/>
    <mergeCell ref="M40:P40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22:P22"/>
    <mergeCell ref="M23:P23"/>
    <mergeCell ref="M24:P24"/>
    <mergeCell ref="M25:P25"/>
    <mergeCell ref="M26:P26"/>
    <mergeCell ref="B43:E43"/>
    <mergeCell ref="B36:E36"/>
    <mergeCell ref="B37:E37"/>
    <mergeCell ref="R9:S9"/>
    <mergeCell ref="F10:H10"/>
    <mergeCell ref="I10:P10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B42:E42"/>
    <mergeCell ref="B31:E31"/>
    <mergeCell ref="B32:E32"/>
    <mergeCell ref="B33:E33"/>
    <mergeCell ref="B34:E34"/>
    <mergeCell ref="B35:E35"/>
    <mergeCell ref="B38:E38"/>
    <mergeCell ref="B39:E39"/>
    <mergeCell ref="B40:E40"/>
    <mergeCell ref="B44:E44"/>
    <mergeCell ref="A2:C2"/>
    <mergeCell ref="A3:C3"/>
    <mergeCell ref="A4:C4"/>
    <mergeCell ref="A5:C5"/>
    <mergeCell ref="B24:E24"/>
    <mergeCell ref="A6:C6"/>
    <mergeCell ref="A7:C7"/>
    <mergeCell ref="A8:C8"/>
    <mergeCell ref="A9:C9"/>
    <mergeCell ref="B20:E20"/>
    <mergeCell ref="B21:E21"/>
    <mergeCell ref="B22:E22"/>
    <mergeCell ref="B23:E23"/>
    <mergeCell ref="B41:E41"/>
    <mergeCell ref="B30:E3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1/2/2017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5"/>
      <c r="H3" s="293" t="str">
        <f>'Master Copy'!H3:M5</f>
        <v>New Jersey Conference           of Seventh-day Adventists</v>
      </c>
      <c r="I3" s="293"/>
      <c r="J3" s="293"/>
      <c r="K3" s="293"/>
      <c r="L3" s="293"/>
      <c r="M3" s="115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5"/>
      <c r="H4" s="293"/>
      <c r="I4" s="293"/>
      <c r="J4" s="293"/>
      <c r="K4" s="293"/>
      <c r="L4" s="293"/>
      <c r="M4" s="115"/>
      <c r="N4" s="75"/>
      <c r="O4" s="124" t="s">
        <v>23</v>
      </c>
      <c r="P4" s="287">
        <v>44958</v>
      </c>
      <c r="Q4" s="287"/>
      <c r="R4" s="287"/>
      <c r="S4" s="287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75"/>
      <c r="H5" s="293"/>
      <c r="I5" s="293"/>
      <c r="J5" s="293"/>
      <c r="K5" s="293"/>
      <c r="L5" s="293"/>
      <c r="M5" s="115"/>
      <c r="N5" s="75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31" t="s">
        <v>43</v>
      </c>
      <c r="I8" s="231"/>
      <c r="J8" s="231"/>
      <c r="K8" s="231"/>
      <c r="L8" s="231"/>
      <c r="M8" s="81"/>
      <c r="N8" s="4"/>
      <c r="O8" s="131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4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'January 2023'!R42</f>
        <v>0</v>
      </c>
      <c r="S11" s="186">
        <f>'January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91"/>
      <c r="Q12" s="161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ref="H13:H42" si="0">IF((R13+S13)&lt;1,0,($R13-$R12)+($S13-$S12)-(+$F13+$G13+I13))</f>
        <v>0</v>
      </c>
      <c r="I13" s="172"/>
      <c r="J13" s="173"/>
      <c r="K13" s="174"/>
      <c r="L13" s="174"/>
      <c r="M13" s="266"/>
      <c r="N13" s="266"/>
      <c r="O13" s="266"/>
      <c r="P13" s="290"/>
      <c r="Q13" s="162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90"/>
      <c r="Q14" s="162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90"/>
      <c r="Q15" s="162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90"/>
      <c r="Q16" s="162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90"/>
      <c r="Q17" s="162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89"/>
      <c r="Q18" s="162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89"/>
      <c r="Q19" s="162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89"/>
      <c r="Q20" s="162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89"/>
      <c r="Q21" s="162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89"/>
      <c r="Q22" s="162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89"/>
      <c r="Q23" s="162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89"/>
      <c r="Q24" s="162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89"/>
      <c r="Q25" s="162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89"/>
      <c r="Q26" s="162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89"/>
      <c r="Q27" s="162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89"/>
      <c r="Q28" s="162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89"/>
      <c r="Q29" s="162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89"/>
      <c r="Q30" s="162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89"/>
      <c r="Q31" s="162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89"/>
      <c r="Q32" s="162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89"/>
      <c r="Q33" s="162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89"/>
      <c r="Q34" s="162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89"/>
      <c r="Q35" s="162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89"/>
      <c r="Q36" s="162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89"/>
      <c r="Q37" s="162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89"/>
      <c r="Q38" s="162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89"/>
      <c r="Q39" s="162">
        <v>28</v>
      </c>
      <c r="R39" s="181"/>
      <c r="S39" s="179"/>
    </row>
    <row r="40" spans="1:19" ht="18" customHeight="1" x14ac:dyDescent="0.15">
      <c r="A40" s="146"/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89"/>
      <c r="Q40" s="162"/>
      <c r="R40" s="181"/>
      <c r="S40" s="179"/>
    </row>
    <row r="41" spans="1:19" ht="18" customHeight="1" x14ac:dyDescent="0.15">
      <c r="A41" s="146"/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89"/>
      <c r="Q41" s="162"/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69"/>
      <c r="Q42" s="163"/>
      <c r="R42" s="183"/>
      <c r="S42" s="184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7:C7"/>
    <mergeCell ref="P5:S5"/>
    <mergeCell ref="P6:S6"/>
    <mergeCell ref="A2:C2"/>
    <mergeCell ref="A3:C3"/>
    <mergeCell ref="A4:C4"/>
    <mergeCell ref="A5:C5"/>
    <mergeCell ref="A6:C6"/>
    <mergeCell ref="P7:S7"/>
    <mergeCell ref="N2:S3"/>
    <mergeCell ref="H6:N6"/>
    <mergeCell ref="H3:L5"/>
    <mergeCell ref="P4:S4"/>
    <mergeCell ref="A8:C8"/>
    <mergeCell ref="A9:C9"/>
    <mergeCell ref="R9:S9"/>
    <mergeCell ref="F10:H10"/>
    <mergeCell ref="I10:P10"/>
    <mergeCell ref="P8:S8"/>
    <mergeCell ref="H8:L8"/>
    <mergeCell ref="B11:E11"/>
    <mergeCell ref="B12:E12"/>
    <mergeCell ref="M12:P12"/>
    <mergeCell ref="B13:E13"/>
    <mergeCell ref="M13:P13"/>
    <mergeCell ref="M11:P11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44986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4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30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'February 2023'!R39</f>
        <v>0</v>
      </c>
      <c r="S11" s="186">
        <f>'February 2023'!S39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45017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'March 2023'!R42</f>
        <v>0</v>
      </c>
      <c r="S11" s="186">
        <f>'March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C3B1A-5815-A247-8873-B72D50EA9F1F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45047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'April 2023'!R41</f>
        <v>0</v>
      </c>
      <c r="S11" s="186">
        <f>'April 2023'!S41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6BD2-5FBB-AE46-9E53-8A3A2F294559}">
  <sheetPr>
    <pageSetUpPr autoPageBreaks="0" fitToPage="1"/>
  </sheetPr>
  <dimension ref="A1:V52"/>
  <sheetViews>
    <sheetView showGridLines="0" showOutlineSymbols="0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45078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8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5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'May 2023'!R42</f>
        <v>0</v>
      </c>
      <c r="S11" s="186">
        <f>'May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/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/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71"/>
      <c r="H45" s="70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A8:C8"/>
    <mergeCell ref="H8:L8"/>
    <mergeCell ref="P8:S8"/>
    <mergeCell ref="A2:C2"/>
    <mergeCell ref="N2:S3"/>
    <mergeCell ref="A3:C3"/>
    <mergeCell ref="H3:L5"/>
    <mergeCell ref="A4:C4"/>
    <mergeCell ref="P4:S4"/>
    <mergeCell ref="A5:C5"/>
    <mergeCell ref="P5:S5"/>
    <mergeCell ref="A6:C6"/>
    <mergeCell ref="H6:N6"/>
    <mergeCell ref="P6:S6"/>
    <mergeCell ref="A7:C7"/>
    <mergeCell ref="P7:S7"/>
    <mergeCell ref="A9:C9"/>
    <mergeCell ref="R9:S9"/>
    <mergeCell ref="F10:H10"/>
    <mergeCell ref="I10:P10"/>
    <mergeCell ref="B11:E11"/>
    <mergeCell ref="M11:P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32:E32"/>
    <mergeCell ref="M32:P32"/>
    <mergeCell ref="B33:E33"/>
    <mergeCell ref="M33:P33"/>
    <mergeCell ref="B34:E34"/>
    <mergeCell ref="M34:P34"/>
    <mergeCell ref="B35:E35"/>
    <mergeCell ref="M35:P35"/>
    <mergeCell ref="B36:E36"/>
    <mergeCell ref="M36:P36"/>
    <mergeCell ref="B37:E37"/>
    <mergeCell ref="M37:P37"/>
    <mergeCell ref="B38:E38"/>
    <mergeCell ref="M38:P38"/>
    <mergeCell ref="B42:E42"/>
    <mergeCell ref="M42:P42"/>
    <mergeCell ref="B43:E43"/>
    <mergeCell ref="B44:E44"/>
    <mergeCell ref="B39:E39"/>
    <mergeCell ref="M39:P39"/>
    <mergeCell ref="B40:E40"/>
    <mergeCell ref="M40:P40"/>
    <mergeCell ref="B41:E41"/>
    <mergeCell ref="M41:P41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45108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'June 2023'!R42</f>
        <v>0</v>
      </c>
      <c r="S11" s="186">
        <f>'June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57"/>
      <c r="C17" s="258"/>
      <c r="D17" s="258"/>
      <c r="E17" s="259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57"/>
      <c r="C18" s="258"/>
      <c r="D18" s="258"/>
      <c r="E18" s="259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57"/>
      <c r="C19" s="258"/>
      <c r="D19" s="258"/>
      <c r="E19" s="259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54"/>
      <c r="C24" s="255"/>
      <c r="D24" s="255"/>
      <c r="E24" s="256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4"/>
      <c r="C25" s="275"/>
      <c r="D25" s="275"/>
      <c r="E25" s="276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7"/>
      <c r="C26" s="278"/>
      <c r="D26" s="278"/>
      <c r="E26" s="279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77"/>
      <c r="C27" s="278"/>
      <c r="D27" s="278"/>
      <c r="E27" s="27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57"/>
      <c r="C31" s="258"/>
      <c r="D31" s="258"/>
      <c r="E31" s="259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57"/>
      <c r="C32" s="258"/>
      <c r="D32" s="258"/>
      <c r="E32" s="259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57"/>
      <c r="C33" s="258"/>
      <c r="D33" s="258"/>
      <c r="E33" s="259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57"/>
      <c r="C38" s="258"/>
      <c r="D38" s="258"/>
      <c r="E38" s="259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57"/>
      <c r="C39" s="258"/>
      <c r="D39" s="258"/>
      <c r="E39" s="259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57"/>
      <c r="C40" s="258"/>
      <c r="D40" s="258"/>
      <c r="E40" s="259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60"/>
      <c r="C42" s="261"/>
      <c r="D42" s="261"/>
      <c r="E42" s="262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>SUM(H12:H42)</f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69" orientation="landscape" r:id="rId1"/>
  <headerFooter alignWithMargins="0">
    <oddFooter xml:space="preserve">&amp;R&amp;8Revised by RDC 2/4/2016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V52"/>
  <sheetViews>
    <sheetView showGridLines="0" showOutlineSymbols="0" topLeftCell="B1" workbookViewId="0">
      <selection activeCell="P5" sqref="P5:S5"/>
    </sheetView>
  </sheetViews>
  <sheetFormatPr baseColWidth="10" defaultColWidth="8.6640625" defaultRowHeight="13" x14ac:dyDescent="0.15"/>
  <cols>
    <col min="1" max="1" width="4.1640625" style="2" bestFit="1" customWidth="1"/>
    <col min="2" max="2" width="23.33203125" style="2" customWidth="1"/>
    <col min="3" max="3" width="7" style="2" customWidth="1"/>
    <col min="4" max="4" width="10.33203125" style="2" customWidth="1"/>
    <col min="5" max="5" width="11" style="2" customWidth="1"/>
    <col min="6" max="6" width="8.6640625" style="2" customWidth="1"/>
    <col min="7" max="8" width="8.6640625" style="2"/>
    <col min="9" max="9" width="10.1640625" style="2" bestFit="1" customWidth="1"/>
    <col min="10" max="10" width="8.6640625" style="2"/>
    <col min="11" max="11" width="11.33203125" style="2" customWidth="1"/>
    <col min="12" max="12" width="11.5" style="2" customWidth="1"/>
    <col min="13" max="13" width="5.1640625" style="2" customWidth="1"/>
    <col min="14" max="14" width="9.33203125" style="2" customWidth="1"/>
    <col min="15" max="15" width="13.33203125" style="2" customWidth="1"/>
    <col min="16" max="16" width="8.5" style="2" customWidth="1"/>
    <col min="17" max="17" width="4.33203125" style="2" customWidth="1"/>
    <col min="18" max="18" width="9.83203125" style="2" customWidth="1"/>
    <col min="19" max="19" width="10" style="2" customWidth="1"/>
    <col min="20" max="20" width="6.1640625" style="2" customWidth="1"/>
    <col min="21" max="16384" width="8.6640625" style="2"/>
  </cols>
  <sheetData>
    <row r="1" spans="1:22" ht="9.75" customHeight="1" x14ac:dyDescent="0.15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1"/>
    </row>
    <row r="2" spans="1:22" ht="15.75" customHeight="1" x14ac:dyDescent="0.2">
      <c r="A2" s="252" t="s">
        <v>26</v>
      </c>
      <c r="B2" s="252"/>
      <c r="C2" s="252"/>
      <c r="D2" s="122" t="s">
        <v>25</v>
      </c>
      <c r="E2" s="123" t="s">
        <v>24</v>
      </c>
      <c r="F2" s="4"/>
      <c r="G2" s="75"/>
      <c r="H2" s="75"/>
      <c r="I2" s="75"/>
      <c r="J2" s="75"/>
      <c r="K2" s="75"/>
      <c r="L2" s="75"/>
      <c r="M2" s="75"/>
      <c r="N2" s="243" t="s">
        <v>45</v>
      </c>
      <c r="O2" s="243"/>
      <c r="P2" s="243"/>
      <c r="Q2" s="243"/>
      <c r="R2" s="243"/>
      <c r="S2" s="244"/>
      <c r="T2" s="13"/>
    </row>
    <row r="3" spans="1:22" ht="16" customHeight="1" x14ac:dyDescent="0.15">
      <c r="A3" s="253" t="s">
        <v>22</v>
      </c>
      <c r="B3" s="253"/>
      <c r="C3" s="253"/>
      <c r="D3" s="85">
        <f>MAX(R11:R42)</f>
        <v>0</v>
      </c>
      <c r="E3" s="85">
        <f>MAX(S11:S42)</f>
        <v>0</v>
      </c>
      <c r="F3" s="4"/>
      <c r="G3" s="7"/>
      <c r="H3" s="286" t="str">
        <f>'Master Copy'!H3:M5</f>
        <v>New Jersey Conference           of Seventh-day Adventists</v>
      </c>
      <c r="I3" s="286"/>
      <c r="J3" s="286"/>
      <c r="K3" s="286"/>
      <c r="L3" s="286"/>
      <c r="M3" s="114"/>
      <c r="N3" s="243"/>
      <c r="O3" s="243"/>
      <c r="P3" s="243"/>
      <c r="Q3" s="243"/>
      <c r="R3" s="243"/>
      <c r="S3" s="244"/>
      <c r="T3" s="4"/>
      <c r="U3" s="4"/>
    </row>
    <row r="4" spans="1:22" ht="16" customHeight="1" x14ac:dyDescent="0.2">
      <c r="A4" s="253" t="s">
        <v>20</v>
      </c>
      <c r="B4" s="253"/>
      <c r="C4" s="253"/>
      <c r="D4" s="53">
        <f>+R11</f>
        <v>0</v>
      </c>
      <c r="E4" s="53">
        <f>+S11</f>
        <v>0</v>
      </c>
      <c r="F4" s="4"/>
      <c r="G4" s="7"/>
      <c r="H4" s="286"/>
      <c r="I4" s="286"/>
      <c r="J4" s="286"/>
      <c r="K4" s="286"/>
      <c r="L4" s="286"/>
      <c r="M4" s="114"/>
      <c r="N4" s="7"/>
      <c r="O4" s="124" t="s">
        <v>23</v>
      </c>
      <c r="P4" s="294">
        <v>45139</v>
      </c>
      <c r="Q4" s="294"/>
      <c r="R4" s="294"/>
      <c r="S4" s="294"/>
      <c r="T4" s="1"/>
    </row>
    <row r="5" spans="1:22" ht="16" customHeight="1" x14ac:dyDescent="0.15">
      <c r="A5" s="253" t="s">
        <v>18</v>
      </c>
      <c r="B5" s="253"/>
      <c r="C5" s="253"/>
      <c r="D5" s="53">
        <f>+D3-D4+E3-E4</f>
        <v>0</v>
      </c>
      <c r="E5" s="87"/>
      <c r="F5" s="4"/>
      <c r="G5" s="104"/>
      <c r="H5" s="286"/>
      <c r="I5" s="286"/>
      <c r="J5" s="286"/>
      <c r="K5" s="286"/>
      <c r="L5" s="286"/>
      <c r="M5" s="114"/>
      <c r="N5" s="104"/>
      <c r="O5" s="124" t="s">
        <v>27</v>
      </c>
      <c r="P5" s="283">
        <f>'Master Copy'!P5:T5</f>
        <v>0</v>
      </c>
      <c r="Q5" s="283"/>
      <c r="R5" s="283"/>
      <c r="S5" s="283"/>
      <c r="T5" s="1"/>
    </row>
    <row r="6" spans="1:22" ht="16" customHeight="1" x14ac:dyDescent="0.15">
      <c r="A6" s="253" t="s">
        <v>16</v>
      </c>
      <c r="B6" s="253"/>
      <c r="C6" s="253"/>
      <c r="D6" s="53">
        <f>+H43</f>
        <v>0</v>
      </c>
      <c r="E6" s="87"/>
      <c r="F6" s="4"/>
      <c r="G6" s="17"/>
      <c r="H6" s="284" t="s">
        <v>42</v>
      </c>
      <c r="I6" s="284"/>
      <c r="J6" s="284"/>
      <c r="K6" s="284"/>
      <c r="L6" s="284"/>
      <c r="M6" s="284"/>
      <c r="N6" s="284"/>
      <c r="O6" s="124" t="s">
        <v>21</v>
      </c>
      <c r="P6" s="283">
        <f>'Master Copy'!P6:T6</f>
        <v>0</v>
      </c>
      <c r="Q6" s="283"/>
      <c r="R6" s="283"/>
      <c r="S6" s="283"/>
      <c r="T6" s="14"/>
    </row>
    <row r="7" spans="1:22" ht="16" customHeight="1" x14ac:dyDescent="0.15">
      <c r="A7" s="253" t="s">
        <v>15</v>
      </c>
      <c r="B7" s="253"/>
      <c r="C7" s="253"/>
      <c r="D7" s="53">
        <f>+G43</f>
        <v>0</v>
      </c>
      <c r="E7" s="87"/>
      <c r="F7" s="4"/>
      <c r="G7" s="74"/>
      <c r="O7" s="128" t="s">
        <v>19</v>
      </c>
      <c r="P7" s="283">
        <f>'Master Copy'!$P$7:$S$7</f>
        <v>0</v>
      </c>
      <c r="Q7" s="283"/>
      <c r="R7" s="283"/>
      <c r="S7" s="283"/>
      <c r="T7" s="1"/>
    </row>
    <row r="8" spans="1:22" ht="16" customHeight="1" x14ac:dyDescent="0.15">
      <c r="A8" s="253" t="s">
        <v>14</v>
      </c>
      <c r="B8" s="253"/>
      <c r="C8" s="253"/>
      <c r="D8" s="53">
        <f>+I43</f>
        <v>0</v>
      </c>
      <c r="E8" s="87"/>
      <c r="F8" s="4"/>
      <c r="G8" s="74"/>
      <c r="H8" s="285" t="s">
        <v>43</v>
      </c>
      <c r="I8" s="285"/>
      <c r="J8" s="285"/>
      <c r="K8" s="285"/>
      <c r="L8" s="285"/>
      <c r="M8" s="81"/>
      <c r="N8" s="4"/>
      <c r="O8" s="129" t="s">
        <v>17</v>
      </c>
      <c r="P8" s="292">
        <f>'Master Copy'!$P$8:$S$8</f>
        <v>0</v>
      </c>
      <c r="Q8" s="292"/>
      <c r="R8" s="292"/>
      <c r="S8" s="292"/>
      <c r="T8" s="1"/>
    </row>
    <row r="9" spans="1:22" ht="16" customHeight="1" x14ac:dyDescent="0.15">
      <c r="A9" s="253" t="s">
        <v>13</v>
      </c>
      <c r="B9" s="253"/>
      <c r="C9" s="253"/>
      <c r="D9" s="53">
        <f>+D5-(+D6+D7+D8)</f>
        <v>0</v>
      </c>
      <c r="E9" s="87"/>
      <c r="F9" s="4"/>
      <c r="G9" s="4"/>
      <c r="H9" s="4"/>
      <c r="I9" s="16"/>
      <c r="J9" s="4"/>
      <c r="K9" s="80"/>
      <c r="L9" s="80"/>
      <c r="M9" s="81"/>
      <c r="N9" s="80"/>
      <c r="O9" s="80"/>
      <c r="P9" s="1"/>
      <c r="Q9" s="1"/>
      <c r="R9" s="263" t="s">
        <v>12</v>
      </c>
      <c r="S9" s="263"/>
    </row>
    <row r="10" spans="1:22" ht="13.5" customHeight="1" x14ac:dyDescent="0.15">
      <c r="A10" s="82"/>
      <c r="B10" s="1"/>
      <c r="C10" s="1"/>
      <c r="D10" s="1"/>
      <c r="E10" s="4"/>
      <c r="F10" s="264" t="s">
        <v>34</v>
      </c>
      <c r="G10" s="264"/>
      <c r="H10" s="264"/>
      <c r="I10" s="264" t="s">
        <v>39</v>
      </c>
      <c r="J10" s="264"/>
      <c r="K10" s="264"/>
      <c r="L10" s="264"/>
      <c r="M10" s="264"/>
      <c r="N10" s="264"/>
      <c r="O10" s="264"/>
      <c r="P10" s="264"/>
      <c r="Q10" s="132"/>
      <c r="R10" s="123" t="s">
        <v>11</v>
      </c>
      <c r="S10" s="123" t="s">
        <v>10</v>
      </c>
    </row>
    <row r="11" spans="1:22" ht="18" customHeight="1" x14ac:dyDescent="0.15">
      <c r="A11" s="143" t="s">
        <v>2</v>
      </c>
      <c r="B11" s="264" t="s">
        <v>9</v>
      </c>
      <c r="C11" s="264"/>
      <c r="D11" s="264"/>
      <c r="E11" s="264"/>
      <c r="F11" s="144" t="s">
        <v>8</v>
      </c>
      <c r="G11" s="144" t="s">
        <v>7</v>
      </c>
      <c r="H11" s="144" t="s">
        <v>6</v>
      </c>
      <c r="I11" s="132" t="s">
        <v>5</v>
      </c>
      <c r="J11" s="132" t="s">
        <v>4</v>
      </c>
      <c r="K11" s="132" t="s">
        <v>37</v>
      </c>
      <c r="L11" s="132" t="s">
        <v>38</v>
      </c>
      <c r="M11" s="280" t="s">
        <v>3</v>
      </c>
      <c r="N11" s="281"/>
      <c r="O11" s="281"/>
      <c r="P11" s="282"/>
      <c r="Q11" s="143" t="s">
        <v>2</v>
      </c>
      <c r="R11" s="185">
        <f>'July 2023'!R42</f>
        <v>0</v>
      </c>
      <c r="S11" s="186">
        <f>'July 2023'!S42</f>
        <v>0</v>
      </c>
    </row>
    <row r="12" spans="1:22" ht="18" customHeight="1" x14ac:dyDescent="0.15">
      <c r="A12" s="150">
        <v>1</v>
      </c>
      <c r="B12" s="271"/>
      <c r="C12" s="272"/>
      <c r="D12" s="272"/>
      <c r="E12" s="273"/>
      <c r="F12" s="167"/>
      <c r="G12" s="167"/>
      <c r="H12" s="106">
        <f t="shared" ref="H12:H42" si="0">IF((R12+S12)&lt;1,0,($R12-$R11)+($S12-$S11)-(+$F12+$G12+I12))</f>
        <v>0</v>
      </c>
      <c r="I12" s="168"/>
      <c r="J12" s="169"/>
      <c r="K12" s="170"/>
      <c r="L12" s="170"/>
      <c r="M12" s="265"/>
      <c r="N12" s="265"/>
      <c r="O12" s="265"/>
      <c r="P12" s="265"/>
      <c r="Q12" s="158">
        <v>1</v>
      </c>
      <c r="R12" s="181"/>
      <c r="S12" s="179"/>
    </row>
    <row r="13" spans="1:22" ht="18" customHeight="1" x14ac:dyDescent="0.15">
      <c r="A13" s="146">
        <v>2</v>
      </c>
      <c r="B13" s="257"/>
      <c r="C13" s="258"/>
      <c r="D13" s="258"/>
      <c r="E13" s="259"/>
      <c r="F13" s="171"/>
      <c r="G13" s="171"/>
      <c r="H13" s="106">
        <f t="shared" si="0"/>
        <v>0</v>
      </c>
      <c r="I13" s="172"/>
      <c r="J13" s="173"/>
      <c r="K13" s="174"/>
      <c r="L13" s="174"/>
      <c r="M13" s="266"/>
      <c r="N13" s="266"/>
      <c r="O13" s="266"/>
      <c r="P13" s="266"/>
      <c r="Q13" s="159">
        <v>2</v>
      </c>
      <c r="R13" s="181"/>
      <c r="S13" s="179"/>
      <c r="V13" s="73"/>
    </row>
    <row r="14" spans="1:22" ht="18" customHeight="1" x14ac:dyDescent="0.15">
      <c r="A14" s="146">
        <v>3</v>
      </c>
      <c r="B14" s="257"/>
      <c r="C14" s="258"/>
      <c r="D14" s="258"/>
      <c r="E14" s="259"/>
      <c r="F14" s="171"/>
      <c r="G14" s="171"/>
      <c r="H14" s="106">
        <f t="shared" si="0"/>
        <v>0</v>
      </c>
      <c r="I14" s="175"/>
      <c r="J14" s="173"/>
      <c r="K14" s="174"/>
      <c r="L14" s="174"/>
      <c r="M14" s="266"/>
      <c r="N14" s="266"/>
      <c r="O14" s="266"/>
      <c r="P14" s="266"/>
      <c r="Q14" s="159">
        <v>3</v>
      </c>
      <c r="R14" s="181"/>
      <c r="S14" s="179"/>
    </row>
    <row r="15" spans="1:22" ht="18" customHeight="1" x14ac:dyDescent="0.15">
      <c r="A15" s="146">
        <v>4</v>
      </c>
      <c r="B15" s="257"/>
      <c r="C15" s="258"/>
      <c r="D15" s="258"/>
      <c r="E15" s="259"/>
      <c r="F15" s="171"/>
      <c r="G15" s="171"/>
      <c r="H15" s="106">
        <f t="shared" si="0"/>
        <v>0</v>
      </c>
      <c r="I15" s="175"/>
      <c r="J15" s="173"/>
      <c r="K15" s="174"/>
      <c r="L15" s="174"/>
      <c r="M15" s="266"/>
      <c r="N15" s="266"/>
      <c r="O15" s="266"/>
      <c r="P15" s="266"/>
      <c r="Q15" s="159">
        <v>4</v>
      </c>
      <c r="R15" s="181"/>
      <c r="S15" s="179"/>
    </row>
    <row r="16" spans="1:22" ht="18" customHeight="1" x14ac:dyDescent="0.15">
      <c r="A16" s="146">
        <v>5</v>
      </c>
      <c r="B16" s="257"/>
      <c r="C16" s="258"/>
      <c r="D16" s="258"/>
      <c r="E16" s="259"/>
      <c r="F16" s="171"/>
      <c r="G16" s="171"/>
      <c r="H16" s="106">
        <f t="shared" si="0"/>
        <v>0</v>
      </c>
      <c r="I16" s="175"/>
      <c r="J16" s="173"/>
      <c r="K16" s="174"/>
      <c r="L16" s="174"/>
      <c r="M16" s="266"/>
      <c r="N16" s="266"/>
      <c r="O16" s="266"/>
      <c r="P16" s="266"/>
      <c r="Q16" s="159">
        <v>5</v>
      </c>
      <c r="R16" s="181"/>
      <c r="S16" s="179"/>
    </row>
    <row r="17" spans="1:19" ht="18" customHeight="1" x14ac:dyDescent="0.15">
      <c r="A17" s="146">
        <v>6</v>
      </c>
      <c r="B17" s="271"/>
      <c r="C17" s="272"/>
      <c r="D17" s="272"/>
      <c r="E17" s="273"/>
      <c r="F17" s="171"/>
      <c r="G17" s="171"/>
      <c r="H17" s="106">
        <f t="shared" si="0"/>
        <v>0</v>
      </c>
      <c r="I17" s="175"/>
      <c r="J17" s="173"/>
      <c r="K17" s="174"/>
      <c r="L17" s="174"/>
      <c r="M17" s="266"/>
      <c r="N17" s="266"/>
      <c r="O17" s="266"/>
      <c r="P17" s="266"/>
      <c r="Q17" s="159">
        <v>6</v>
      </c>
      <c r="R17" s="181"/>
      <c r="S17" s="179"/>
    </row>
    <row r="18" spans="1:19" ht="18" customHeight="1" x14ac:dyDescent="0.15">
      <c r="A18" s="146">
        <v>7</v>
      </c>
      <c r="B18" s="271"/>
      <c r="C18" s="272"/>
      <c r="D18" s="272"/>
      <c r="E18" s="273"/>
      <c r="F18" s="171"/>
      <c r="G18" s="171"/>
      <c r="H18" s="106">
        <f t="shared" si="0"/>
        <v>0</v>
      </c>
      <c r="I18" s="175"/>
      <c r="J18" s="173"/>
      <c r="K18" s="174"/>
      <c r="L18" s="174"/>
      <c r="M18" s="267"/>
      <c r="N18" s="267"/>
      <c r="O18" s="267"/>
      <c r="P18" s="267"/>
      <c r="Q18" s="159">
        <v>7</v>
      </c>
      <c r="R18" s="181"/>
      <c r="S18" s="179"/>
    </row>
    <row r="19" spans="1:19" ht="18" customHeight="1" x14ac:dyDescent="0.15">
      <c r="A19" s="146">
        <v>8</v>
      </c>
      <c r="B19" s="271"/>
      <c r="C19" s="272"/>
      <c r="D19" s="272"/>
      <c r="E19" s="273"/>
      <c r="F19" s="171"/>
      <c r="G19" s="171"/>
      <c r="H19" s="106">
        <f t="shared" si="0"/>
        <v>0</v>
      </c>
      <c r="I19" s="175"/>
      <c r="J19" s="173"/>
      <c r="K19" s="174"/>
      <c r="L19" s="174"/>
      <c r="M19" s="267"/>
      <c r="N19" s="267"/>
      <c r="O19" s="267"/>
      <c r="P19" s="267"/>
      <c r="Q19" s="159">
        <v>8</v>
      </c>
      <c r="R19" s="181"/>
      <c r="S19" s="179"/>
    </row>
    <row r="20" spans="1:19" ht="18" customHeight="1" x14ac:dyDescent="0.15">
      <c r="A20" s="146">
        <v>9</v>
      </c>
      <c r="B20" s="257"/>
      <c r="C20" s="258"/>
      <c r="D20" s="258"/>
      <c r="E20" s="259"/>
      <c r="F20" s="171"/>
      <c r="G20" s="171"/>
      <c r="H20" s="106">
        <f t="shared" si="0"/>
        <v>0</v>
      </c>
      <c r="I20" s="175"/>
      <c r="J20" s="173"/>
      <c r="K20" s="174"/>
      <c r="L20" s="174"/>
      <c r="M20" s="267"/>
      <c r="N20" s="267"/>
      <c r="O20" s="267"/>
      <c r="P20" s="267"/>
      <c r="Q20" s="159">
        <v>9</v>
      </c>
      <c r="R20" s="181"/>
      <c r="S20" s="179"/>
    </row>
    <row r="21" spans="1:19" ht="18" customHeight="1" x14ac:dyDescent="0.15">
      <c r="A21" s="146">
        <v>10</v>
      </c>
      <c r="B21" s="257"/>
      <c r="C21" s="258"/>
      <c r="D21" s="258"/>
      <c r="E21" s="259"/>
      <c r="F21" s="171"/>
      <c r="G21" s="171"/>
      <c r="H21" s="106">
        <f t="shared" si="0"/>
        <v>0</v>
      </c>
      <c r="I21" s="175"/>
      <c r="J21" s="173"/>
      <c r="K21" s="174"/>
      <c r="L21" s="174"/>
      <c r="M21" s="267"/>
      <c r="N21" s="267"/>
      <c r="O21" s="267"/>
      <c r="P21" s="267"/>
      <c r="Q21" s="159">
        <v>10</v>
      </c>
      <c r="R21" s="181"/>
      <c r="S21" s="179"/>
    </row>
    <row r="22" spans="1:19" ht="18" customHeight="1" x14ac:dyDescent="0.15">
      <c r="A22" s="146">
        <v>11</v>
      </c>
      <c r="B22" s="257"/>
      <c r="C22" s="258"/>
      <c r="D22" s="258"/>
      <c r="E22" s="259"/>
      <c r="F22" s="171"/>
      <c r="G22" s="171"/>
      <c r="H22" s="106">
        <f t="shared" si="0"/>
        <v>0</v>
      </c>
      <c r="I22" s="175"/>
      <c r="J22" s="173"/>
      <c r="K22" s="174"/>
      <c r="L22" s="174"/>
      <c r="M22" s="267"/>
      <c r="N22" s="267"/>
      <c r="O22" s="267"/>
      <c r="P22" s="267"/>
      <c r="Q22" s="159">
        <v>11</v>
      </c>
      <c r="R22" s="181"/>
      <c r="S22" s="179"/>
    </row>
    <row r="23" spans="1:19" ht="18" customHeight="1" x14ac:dyDescent="0.15">
      <c r="A23" s="146">
        <v>12</v>
      </c>
      <c r="B23" s="257"/>
      <c r="C23" s="258"/>
      <c r="D23" s="258"/>
      <c r="E23" s="259"/>
      <c r="F23" s="171"/>
      <c r="G23" s="171"/>
      <c r="H23" s="106">
        <f t="shared" si="0"/>
        <v>0</v>
      </c>
      <c r="I23" s="175"/>
      <c r="J23" s="173"/>
      <c r="K23" s="174"/>
      <c r="L23" s="174"/>
      <c r="M23" s="267"/>
      <c r="N23" s="267"/>
      <c r="O23" s="267"/>
      <c r="P23" s="267"/>
      <c r="Q23" s="159">
        <v>12</v>
      </c>
      <c r="R23" s="181"/>
      <c r="S23" s="180"/>
    </row>
    <row r="24" spans="1:19" ht="18" customHeight="1" x14ac:dyDescent="0.15">
      <c r="A24" s="148">
        <v>13</v>
      </c>
      <c r="B24" s="271"/>
      <c r="C24" s="272"/>
      <c r="D24" s="272"/>
      <c r="E24" s="273"/>
      <c r="F24" s="171"/>
      <c r="G24" s="171"/>
      <c r="H24" s="106">
        <f t="shared" si="0"/>
        <v>0</v>
      </c>
      <c r="I24" s="175"/>
      <c r="J24" s="173"/>
      <c r="K24" s="174"/>
      <c r="L24" s="174"/>
      <c r="M24" s="267"/>
      <c r="N24" s="267"/>
      <c r="O24" s="267"/>
      <c r="P24" s="267"/>
      <c r="Q24" s="159">
        <v>13</v>
      </c>
      <c r="R24" s="181"/>
      <c r="S24" s="179"/>
    </row>
    <row r="25" spans="1:19" ht="18" customHeight="1" x14ac:dyDescent="0.15">
      <c r="A25" s="149">
        <v>14</v>
      </c>
      <c r="B25" s="271"/>
      <c r="C25" s="272"/>
      <c r="D25" s="272"/>
      <c r="E25" s="273"/>
      <c r="F25" s="171"/>
      <c r="G25" s="171"/>
      <c r="H25" s="106">
        <f t="shared" si="0"/>
        <v>0</v>
      </c>
      <c r="I25" s="175"/>
      <c r="J25" s="173"/>
      <c r="K25" s="174"/>
      <c r="L25" s="174"/>
      <c r="M25" s="267"/>
      <c r="N25" s="267"/>
      <c r="O25" s="267"/>
      <c r="P25" s="267"/>
      <c r="Q25" s="159">
        <v>14</v>
      </c>
      <c r="R25" s="181"/>
      <c r="S25" s="179"/>
    </row>
    <row r="26" spans="1:19" ht="18" customHeight="1" x14ac:dyDescent="0.15">
      <c r="A26" s="150">
        <v>15</v>
      </c>
      <c r="B26" s="271"/>
      <c r="C26" s="272"/>
      <c r="D26" s="272"/>
      <c r="E26" s="273"/>
      <c r="F26" s="171"/>
      <c r="G26" s="171"/>
      <c r="H26" s="106">
        <f t="shared" si="0"/>
        <v>0</v>
      </c>
      <c r="I26" s="175"/>
      <c r="J26" s="173"/>
      <c r="K26" s="174"/>
      <c r="L26" s="174"/>
      <c r="M26" s="267"/>
      <c r="N26" s="267"/>
      <c r="O26" s="267"/>
      <c r="P26" s="267"/>
      <c r="Q26" s="159">
        <v>15</v>
      </c>
      <c r="R26" s="181"/>
      <c r="S26" s="179"/>
    </row>
    <row r="27" spans="1:19" ht="18" customHeight="1" x14ac:dyDescent="0.15">
      <c r="A27" s="146">
        <v>16</v>
      </c>
      <c r="B27" s="257"/>
      <c r="C27" s="258"/>
      <c r="D27" s="258"/>
      <c r="E27" s="259"/>
      <c r="F27" s="171"/>
      <c r="G27" s="171"/>
      <c r="H27" s="106">
        <f t="shared" si="0"/>
        <v>0</v>
      </c>
      <c r="I27" s="175"/>
      <c r="J27" s="173"/>
      <c r="K27" s="174"/>
      <c r="L27" s="174"/>
      <c r="M27" s="267"/>
      <c r="N27" s="267"/>
      <c r="O27" s="267"/>
      <c r="P27" s="267"/>
      <c r="Q27" s="159">
        <v>16</v>
      </c>
      <c r="R27" s="181"/>
      <c r="S27" s="179"/>
    </row>
    <row r="28" spans="1:19" ht="18" customHeight="1" x14ac:dyDescent="0.15">
      <c r="A28" s="146">
        <v>17</v>
      </c>
      <c r="B28" s="257"/>
      <c r="C28" s="258"/>
      <c r="D28" s="258"/>
      <c r="E28" s="259"/>
      <c r="F28" s="171"/>
      <c r="G28" s="171"/>
      <c r="H28" s="106">
        <f t="shared" si="0"/>
        <v>0</v>
      </c>
      <c r="I28" s="175"/>
      <c r="J28" s="173"/>
      <c r="K28" s="174"/>
      <c r="L28" s="174"/>
      <c r="M28" s="267"/>
      <c r="N28" s="267"/>
      <c r="O28" s="267"/>
      <c r="P28" s="267"/>
      <c r="Q28" s="159">
        <v>17</v>
      </c>
      <c r="R28" s="181"/>
      <c r="S28" s="179"/>
    </row>
    <row r="29" spans="1:19" ht="18" customHeight="1" x14ac:dyDescent="0.15">
      <c r="A29" s="146">
        <v>18</v>
      </c>
      <c r="B29" s="257"/>
      <c r="C29" s="258"/>
      <c r="D29" s="258"/>
      <c r="E29" s="259"/>
      <c r="F29" s="171"/>
      <c r="G29" s="171"/>
      <c r="H29" s="106">
        <f t="shared" si="0"/>
        <v>0</v>
      </c>
      <c r="I29" s="175"/>
      <c r="J29" s="173"/>
      <c r="K29" s="174"/>
      <c r="L29" s="174"/>
      <c r="M29" s="267"/>
      <c r="N29" s="267"/>
      <c r="O29" s="267"/>
      <c r="P29" s="267"/>
      <c r="Q29" s="159">
        <v>18</v>
      </c>
      <c r="R29" s="181"/>
      <c r="S29" s="179"/>
    </row>
    <row r="30" spans="1:19" ht="18" customHeight="1" x14ac:dyDescent="0.15">
      <c r="A30" s="146">
        <v>19</v>
      </c>
      <c r="B30" s="257"/>
      <c r="C30" s="258"/>
      <c r="D30" s="258"/>
      <c r="E30" s="259"/>
      <c r="F30" s="171"/>
      <c r="G30" s="171"/>
      <c r="H30" s="106">
        <f t="shared" si="0"/>
        <v>0</v>
      </c>
      <c r="I30" s="175"/>
      <c r="J30" s="173"/>
      <c r="K30" s="174"/>
      <c r="L30" s="174"/>
      <c r="M30" s="267"/>
      <c r="N30" s="267"/>
      <c r="O30" s="267"/>
      <c r="P30" s="267"/>
      <c r="Q30" s="159">
        <v>19</v>
      </c>
      <c r="R30" s="181"/>
      <c r="S30" s="179"/>
    </row>
    <row r="31" spans="1:19" ht="18" customHeight="1" x14ac:dyDescent="0.15">
      <c r="A31" s="146">
        <v>20</v>
      </c>
      <c r="B31" s="271"/>
      <c r="C31" s="272"/>
      <c r="D31" s="272"/>
      <c r="E31" s="273"/>
      <c r="F31" s="171"/>
      <c r="G31" s="171"/>
      <c r="H31" s="106">
        <f t="shared" si="0"/>
        <v>0</v>
      </c>
      <c r="I31" s="175"/>
      <c r="J31" s="173"/>
      <c r="K31" s="174"/>
      <c r="L31" s="174"/>
      <c r="M31" s="267"/>
      <c r="N31" s="267"/>
      <c r="O31" s="267"/>
      <c r="P31" s="267"/>
      <c r="Q31" s="159">
        <v>20</v>
      </c>
      <c r="R31" s="181"/>
      <c r="S31" s="179"/>
    </row>
    <row r="32" spans="1:19" ht="18" customHeight="1" x14ac:dyDescent="0.15">
      <c r="A32" s="146">
        <v>21</v>
      </c>
      <c r="B32" s="271"/>
      <c r="C32" s="272"/>
      <c r="D32" s="272"/>
      <c r="E32" s="273"/>
      <c r="F32" s="171"/>
      <c r="G32" s="171"/>
      <c r="H32" s="106">
        <f t="shared" si="0"/>
        <v>0</v>
      </c>
      <c r="I32" s="175"/>
      <c r="J32" s="173"/>
      <c r="K32" s="174"/>
      <c r="L32" s="174"/>
      <c r="M32" s="267"/>
      <c r="N32" s="267"/>
      <c r="O32" s="267"/>
      <c r="P32" s="267"/>
      <c r="Q32" s="159">
        <v>21</v>
      </c>
      <c r="R32" s="181"/>
      <c r="S32" s="179"/>
    </row>
    <row r="33" spans="1:19" ht="20.25" customHeight="1" x14ac:dyDescent="0.15">
      <c r="A33" s="146">
        <v>22</v>
      </c>
      <c r="B33" s="271"/>
      <c r="C33" s="272"/>
      <c r="D33" s="272"/>
      <c r="E33" s="273"/>
      <c r="F33" s="171"/>
      <c r="G33" s="171"/>
      <c r="H33" s="106">
        <f t="shared" si="0"/>
        <v>0</v>
      </c>
      <c r="I33" s="175"/>
      <c r="J33" s="173"/>
      <c r="K33" s="174"/>
      <c r="L33" s="174"/>
      <c r="M33" s="267"/>
      <c r="N33" s="267"/>
      <c r="O33" s="267"/>
      <c r="P33" s="267"/>
      <c r="Q33" s="159">
        <v>22</v>
      </c>
      <c r="R33" s="181"/>
      <c r="S33" s="179"/>
    </row>
    <row r="34" spans="1:19" ht="18" customHeight="1" x14ac:dyDescent="0.15">
      <c r="A34" s="146">
        <v>23</v>
      </c>
      <c r="B34" s="257"/>
      <c r="C34" s="258"/>
      <c r="D34" s="258"/>
      <c r="E34" s="259"/>
      <c r="F34" s="171"/>
      <c r="G34" s="171"/>
      <c r="H34" s="106">
        <f t="shared" si="0"/>
        <v>0</v>
      </c>
      <c r="I34" s="175"/>
      <c r="J34" s="173"/>
      <c r="K34" s="174"/>
      <c r="L34" s="174"/>
      <c r="M34" s="267"/>
      <c r="N34" s="267"/>
      <c r="O34" s="267"/>
      <c r="P34" s="267"/>
      <c r="Q34" s="159">
        <v>23</v>
      </c>
      <c r="R34" s="181"/>
      <c r="S34" s="179"/>
    </row>
    <row r="35" spans="1:19" ht="18" customHeight="1" x14ac:dyDescent="0.15">
      <c r="A35" s="146">
        <v>24</v>
      </c>
      <c r="B35" s="257"/>
      <c r="C35" s="258"/>
      <c r="D35" s="258"/>
      <c r="E35" s="259"/>
      <c r="F35" s="171"/>
      <c r="G35" s="171"/>
      <c r="H35" s="106">
        <f t="shared" si="0"/>
        <v>0</v>
      </c>
      <c r="I35" s="175"/>
      <c r="J35" s="173"/>
      <c r="K35" s="174"/>
      <c r="L35" s="174"/>
      <c r="M35" s="267"/>
      <c r="N35" s="267"/>
      <c r="O35" s="267"/>
      <c r="P35" s="267"/>
      <c r="Q35" s="159">
        <v>24</v>
      </c>
      <c r="R35" s="181"/>
      <c r="S35" s="179"/>
    </row>
    <row r="36" spans="1:19" ht="18" customHeight="1" x14ac:dyDescent="0.15">
      <c r="A36" s="146">
        <v>25</v>
      </c>
      <c r="B36" s="257"/>
      <c r="C36" s="258"/>
      <c r="D36" s="258"/>
      <c r="E36" s="259"/>
      <c r="F36" s="171"/>
      <c r="G36" s="171"/>
      <c r="H36" s="106">
        <f t="shared" si="0"/>
        <v>0</v>
      </c>
      <c r="I36" s="175"/>
      <c r="J36" s="173"/>
      <c r="K36" s="174"/>
      <c r="L36" s="174"/>
      <c r="M36" s="267"/>
      <c r="N36" s="267"/>
      <c r="O36" s="267"/>
      <c r="P36" s="267"/>
      <c r="Q36" s="159">
        <v>25</v>
      </c>
      <c r="R36" s="181"/>
      <c r="S36" s="179"/>
    </row>
    <row r="37" spans="1:19" ht="18" customHeight="1" x14ac:dyDescent="0.15">
      <c r="A37" s="146">
        <v>26</v>
      </c>
      <c r="B37" s="257"/>
      <c r="C37" s="258"/>
      <c r="D37" s="258"/>
      <c r="E37" s="259"/>
      <c r="F37" s="171"/>
      <c r="G37" s="171"/>
      <c r="H37" s="106">
        <f t="shared" si="0"/>
        <v>0</v>
      </c>
      <c r="I37" s="175"/>
      <c r="J37" s="173"/>
      <c r="K37" s="174"/>
      <c r="L37" s="174"/>
      <c r="M37" s="267"/>
      <c r="N37" s="267"/>
      <c r="O37" s="267"/>
      <c r="P37" s="267"/>
      <c r="Q37" s="159">
        <v>26</v>
      </c>
      <c r="R37" s="181"/>
      <c r="S37" s="179"/>
    </row>
    <row r="38" spans="1:19" ht="18" customHeight="1" x14ac:dyDescent="0.15">
      <c r="A38" s="146">
        <v>27</v>
      </c>
      <c r="B38" s="271"/>
      <c r="C38" s="272"/>
      <c r="D38" s="272"/>
      <c r="E38" s="273"/>
      <c r="F38" s="171"/>
      <c r="G38" s="171"/>
      <c r="H38" s="106">
        <f t="shared" si="0"/>
        <v>0</v>
      </c>
      <c r="I38" s="175"/>
      <c r="J38" s="173"/>
      <c r="K38" s="174"/>
      <c r="L38" s="174"/>
      <c r="M38" s="267"/>
      <c r="N38" s="267"/>
      <c r="O38" s="267"/>
      <c r="P38" s="267"/>
      <c r="Q38" s="159">
        <v>27</v>
      </c>
      <c r="R38" s="181"/>
      <c r="S38" s="179"/>
    </row>
    <row r="39" spans="1:19" ht="18" customHeight="1" x14ac:dyDescent="0.15">
      <c r="A39" s="146">
        <v>28</v>
      </c>
      <c r="B39" s="271"/>
      <c r="C39" s="272"/>
      <c r="D39" s="272"/>
      <c r="E39" s="273"/>
      <c r="F39" s="171"/>
      <c r="G39" s="171"/>
      <c r="H39" s="106">
        <f t="shared" si="0"/>
        <v>0</v>
      </c>
      <c r="I39" s="175"/>
      <c r="J39" s="173"/>
      <c r="K39" s="174"/>
      <c r="L39" s="174"/>
      <c r="M39" s="267"/>
      <c r="N39" s="267"/>
      <c r="O39" s="267"/>
      <c r="P39" s="267"/>
      <c r="Q39" s="159">
        <v>28</v>
      </c>
      <c r="R39" s="181"/>
      <c r="S39" s="179"/>
    </row>
    <row r="40" spans="1:19" ht="18" customHeight="1" x14ac:dyDescent="0.15">
      <c r="A40" s="146">
        <v>29</v>
      </c>
      <c r="B40" s="271"/>
      <c r="C40" s="272"/>
      <c r="D40" s="272"/>
      <c r="E40" s="273"/>
      <c r="F40" s="171"/>
      <c r="G40" s="171"/>
      <c r="H40" s="106">
        <f t="shared" si="0"/>
        <v>0</v>
      </c>
      <c r="I40" s="175"/>
      <c r="J40" s="173"/>
      <c r="K40" s="174"/>
      <c r="L40" s="174"/>
      <c r="M40" s="267"/>
      <c r="N40" s="267"/>
      <c r="O40" s="267"/>
      <c r="P40" s="267"/>
      <c r="Q40" s="159">
        <v>29</v>
      </c>
      <c r="R40" s="181"/>
      <c r="S40" s="179"/>
    </row>
    <row r="41" spans="1:19" ht="18" customHeight="1" x14ac:dyDescent="0.15">
      <c r="A41" s="146">
        <v>30</v>
      </c>
      <c r="B41" s="257"/>
      <c r="C41" s="258"/>
      <c r="D41" s="258"/>
      <c r="E41" s="259"/>
      <c r="F41" s="171"/>
      <c r="G41" s="171"/>
      <c r="H41" s="106">
        <f t="shared" si="0"/>
        <v>0</v>
      </c>
      <c r="I41" s="175"/>
      <c r="J41" s="173"/>
      <c r="K41" s="174"/>
      <c r="L41" s="174"/>
      <c r="M41" s="267"/>
      <c r="N41" s="267"/>
      <c r="O41" s="267"/>
      <c r="P41" s="267"/>
      <c r="Q41" s="159">
        <v>30</v>
      </c>
      <c r="R41" s="181"/>
      <c r="S41" s="179"/>
    </row>
    <row r="42" spans="1:19" ht="18" customHeight="1" thickBot="1" x14ac:dyDescent="0.2">
      <c r="A42" s="146">
        <v>31</v>
      </c>
      <c r="B42" s="257"/>
      <c r="C42" s="258"/>
      <c r="D42" s="258"/>
      <c r="E42" s="259"/>
      <c r="F42" s="176"/>
      <c r="G42" s="176"/>
      <c r="H42" s="108">
        <f t="shared" si="0"/>
        <v>0</v>
      </c>
      <c r="I42" s="172"/>
      <c r="J42" s="173"/>
      <c r="K42" s="177"/>
      <c r="L42" s="174"/>
      <c r="M42" s="268"/>
      <c r="N42" s="269"/>
      <c r="O42" s="269"/>
      <c r="P42" s="270"/>
      <c r="Q42" s="160">
        <v>31</v>
      </c>
      <c r="R42" s="182"/>
      <c r="S42" s="179"/>
    </row>
    <row r="43" spans="1:19" ht="18" customHeight="1" thickBot="1" x14ac:dyDescent="0.2">
      <c r="A43" s="153"/>
      <c r="B43" s="198" t="s">
        <v>1</v>
      </c>
      <c r="C43" s="199"/>
      <c r="D43" s="199"/>
      <c r="E43" s="199"/>
      <c r="F43" s="113">
        <f t="shared" ref="F43:L43" si="1">SUM(F12:F42)</f>
        <v>0</v>
      </c>
      <c r="G43" s="59">
        <f t="shared" si="1"/>
        <v>0</v>
      </c>
      <c r="H43" s="59">
        <f t="shared" si="1"/>
        <v>0</v>
      </c>
      <c r="I43" s="61">
        <f t="shared" si="1"/>
        <v>0</v>
      </c>
      <c r="J43" s="62">
        <f t="shared" si="1"/>
        <v>0</v>
      </c>
      <c r="K43" s="63">
        <f t="shared" si="1"/>
        <v>0</v>
      </c>
      <c r="L43" s="112">
        <f t="shared" si="1"/>
        <v>0</v>
      </c>
      <c r="M43" s="33"/>
      <c r="N43" s="1"/>
      <c r="O43" s="1"/>
      <c r="P43" s="1"/>
      <c r="Q43" s="1"/>
      <c r="R43" s="1"/>
    </row>
    <row r="44" spans="1:19" ht="14" thickBot="1" x14ac:dyDescent="0.2">
      <c r="A44" s="8"/>
      <c r="B44" s="249" t="s">
        <v>0</v>
      </c>
      <c r="C44" s="250"/>
      <c r="D44" s="250"/>
      <c r="E44" s="251"/>
      <c r="F44" s="109"/>
      <c r="G44" s="109"/>
      <c r="H44" s="110"/>
      <c r="I44" s="110"/>
      <c r="J44" s="111"/>
      <c r="K44" s="109"/>
      <c r="L44" s="109"/>
      <c r="M44" s="19"/>
      <c r="N44" s="5" t="s">
        <v>36</v>
      </c>
    </row>
    <row r="45" spans="1:19" ht="13.5" customHeight="1" thickBot="1" x14ac:dyDescent="0.2">
      <c r="A45" s="6"/>
      <c r="B45" s="27"/>
      <c r="C45" s="8"/>
      <c r="D45" s="8"/>
      <c r="E45" s="34"/>
      <c r="F45" s="66">
        <v>11200</v>
      </c>
      <c r="G45" s="67"/>
      <c r="H45" s="66"/>
      <c r="I45" s="68" t="s">
        <v>28</v>
      </c>
      <c r="J45" s="69" t="s">
        <v>29</v>
      </c>
      <c r="K45" s="69" t="s">
        <v>30</v>
      </c>
      <c r="L45" s="70"/>
      <c r="M45" s="33"/>
    </row>
    <row r="46" spans="1:19" ht="14.25" customHeight="1" thickBot="1" x14ac:dyDescent="0.2">
      <c r="A46" s="6"/>
      <c r="B46" s="28" t="str">
        <f>'Master Copy'!B46</f>
        <v>Area Travel (10200) = $</v>
      </c>
      <c r="C46" s="35"/>
      <c r="D46" s="35"/>
      <c r="E46" s="36"/>
      <c r="F46" s="49"/>
      <c r="G46" s="50"/>
      <c r="H46" s="51"/>
      <c r="I46" s="50"/>
      <c r="J46" s="50"/>
      <c r="K46" s="50"/>
      <c r="L46" s="51"/>
      <c r="M46" s="19"/>
      <c r="N46" s="7" t="s">
        <v>35</v>
      </c>
    </row>
    <row r="47" spans="1:19" ht="15.75" customHeight="1" x14ac:dyDescent="0.15">
      <c r="E47" s="4"/>
      <c r="F47" s="4"/>
      <c r="G47" s="4"/>
      <c r="H47" s="4"/>
      <c r="I47" s="4"/>
      <c r="J47" s="4"/>
      <c r="K47" s="4"/>
      <c r="L47" s="4"/>
      <c r="M47" s="4"/>
      <c r="N47" s="4"/>
      <c r="Q47" s="3"/>
    </row>
    <row r="48" spans="1:19" x14ac:dyDescent="0.15">
      <c r="B48" s="21" t="s">
        <v>32</v>
      </c>
      <c r="Q48" s="3"/>
    </row>
    <row r="49" spans="2:3" x14ac:dyDescent="0.15">
      <c r="B49" s="21" t="s">
        <v>46</v>
      </c>
    </row>
    <row r="52" spans="2:3" x14ac:dyDescent="0.15">
      <c r="C52" s="4"/>
    </row>
  </sheetData>
  <sheetProtection selectLockedCells="1"/>
  <mergeCells count="86">
    <mergeCell ref="H6:N6"/>
    <mergeCell ref="H8:L8"/>
    <mergeCell ref="H3:L5"/>
    <mergeCell ref="M11:P11"/>
    <mergeCell ref="A7:C7"/>
    <mergeCell ref="P5:S5"/>
    <mergeCell ref="P6:S6"/>
    <mergeCell ref="P4:S4"/>
    <mergeCell ref="P7:S7"/>
    <mergeCell ref="N2:S3"/>
    <mergeCell ref="A8:C8"/>
    <mergeCell ref="A9:C9"/>
    <mergeCell ref="R9:S9"/>
    <mergeCell ref="F10:H10"/>
    <mergeCell ref="I10:P10"/>
    <mergeCell ref="P8:S8"/>
    <mergeCell ref="A2:C2"/>
    <mergeCell ref="A3:C3"/>
    <mergeCell ref="A4:C4"/>
    <mergeCell ref="A5:C5"/>
    <mergeCell ref="A6:C6"/>
    <mergeCell ref="B11:E11"/>
    <mergeCell ref="B12:E12"/>
    <mergeCell ref="M12:P12"/>
    <mergeCell ref="B13:E13"/>
    <mergeCell ref="M13:P13"/>
    <mergeCell ref="B14:E14"/>
    <mergeCell ref="M14:P14"/>
    <mergeCell ref="B15:E15"/>
    <mergeCell ref="M15:P15"/>
    <mergeCell ref="B16:E16"/>
    <mergeCell ref="M16:P16"/>
    <mergeCell ref="B17:E17"/>
    <mergeCell ref="M17:P17"/>
    <mergeCell ref="B18:E18"/>
    <mergeCell ref="M18:P18"/>
    <mergeCell ref="B19:E19"/>
    <mergeCell ref="M19:P19"/>
    <mergeCell ref="B20:E20"/>
    <mergeCell ref="M20:P20"/>
    <mergeCell ref="B21:E21"/>
    <mergeCell ref="M21:P21"/>
    <mergeCell ref="B22:E22"/>
    <mergeCell ref="M22:P22"/>
    <mergeCell ref="B23:E23"/>
    <mergeCell ref="M23:P23"/>
    <mergeCell ref="B24:E24"/>
    <mergeCell ref="M24:P24"/>
    <mergeCell ref="B25:E25"/>
    <mergeCell ref="M25:P25"/>
    <mergeCell ref="B26:E26"/>
    <mergeCell ref="M26:P26"/>
    <mergeCell ref="B27:E27"/>
    <mergeCell ref="M27:P27"/>
    <mergeCell ref="B28:E28"/>
    <mergeCell ref="M28:P28"/>
    <mergeCell ref="B29:E29"/>
    <mergeCell ref="M29:P29"/>
    <mergeCell ref="B30:E30"/>
    <mergeCell ref="M30:P30"/>
    <mergeCell ref="B31:E31"/>
    <mergeCell ref="M31:P31"/>
    <mergeCell ref="B41:E41"/>
    <mergeCell ref="M41:P41"/>
    <mergeCell ref="B32:E32"/>
    <mergeCell ref="M32:P32"/>
    <mergeCell ref="B33:E33"/>
    <mergeCell ref="M33:P33"/>
    <mergeCell ref="B34:E34"/>
    <mergeCell ref="M34:P34"/>
    <mergeCell ref="B42:E42"/>
    <mergeCell ref="M42:P42"/>
    <mergeCell ref="B44:E44"/>
    <mergeCell ref="B35:E35"/>
    <mergeCell ref="M35:P35"/>
    <mergeCell ref="B36:E36"/>
    <mergeCell ref="M36:P36"/>
    <mergeCell ref="B37:E37"/>
    <mergeCell ref="M37:P37"/>
    <mergeCell ref="B38:E38"/>
    <mergeCell ref="M38:P38"/>
    <mergeCell ref="B39:E39"/>
    <mergeCell ref="M39:P39"/>
    <mergeCell ref="B43:E43"/>
    <mergeCell ref="B40:E40"/>
    <mergeCell ref="M40:P40"/>
  </mergeCells>
  <printOptions horizontalCentered="1"/>
  <pageMargins left="0" right="0" top="0.25" bottom="0.25" header="0" footer="0"/>
  <pageSetup scale="71" orientation="landscape" r:id="rId1"/>
  <headerFooter alignWithMargins="0">
    <oddFooter xml:space="preserve">&amp;R&amp;8Revised by RDC 2/4/2016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 Copy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 2023</vt:lpstr>
      <vt:lpstr>Sept 2023</vt:lpstr>
      <vt:lpstr>Oct 2023</vt:lpstr>
      <vt:lpstr>Nov 2023</vt:lpstr>
      <vt:lpstr>Dec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Chandler</dc:creator>
  <cp:lastModifiedBy>Microsoft Office User</cp:lastModifiedBy>
  <cp:lastPrinted>2021-11-30T19:49:36Z</cp:lastPrinted>
  <dcterms:created xsi:type="dcterms:W3CDTF">2007-10-09T14:29:37Z</dcterms:created>
  <dcterms:modified xsi:type="dcterms:W3CDTF">2022-12-31T17:35:30Z</dcterms:modified>
</cp:coreProperties>
</file>